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5115" activeTab="1"/>
  </bookViews>
  <sheets>
    <sheet name="Instructions" sheetId="1" r:id="rId1"/>
    <sheet name="Survey" sheetId="2" r:id="rId2"/>
    <sheet name="Results" sheetId="3" r:id="rId3"/>
    <sheet name="Q1" sheetId="4" r:id="rId4"/>
    <sheet name="Q2" sheetId="5" r:id="rId5"/>
    <sheet name="Q3" sheetId="6" r:id="rId6"/>
    <sheet name="Q4" sheetId="7" r:id="rId7"/>
    <sheet name="Q5" sheetId="8" r:id="rId8"/>
  </sheets>
  <definedNames/>
  <calcPr fullCalcOnLoad="1"/>
</workbook>
</file>

<file path=xl/sharedStrings.xml><?xml version="1.0" encoding="utf-8"?>
<sst xmlns="http://schemas.openxmlformats.org/spreadsheetml/2006/main" count="128" uniqueCount="70">
  <si>
    <t>Which is your favourite kind of maths?</t>
  </si>
  <si>
    <t>Number</t>
  </si>
  <si>
    <t>Algebra</t>
  </si>
  <si>
    <t>Geometry</t>
  </si>
  <si>
    <t>Data</t>
  </si>
  <si>
    <t>How useful do you think maths will be to you after you leave school?</t>
  </si>
  <si>
    <t>Very useful</t>
  </si>
  <si>
    <t>Fairly useful</t>
  </si>
  <si>
    <t>Not particularly useful</t>
  </si>
  <si>
    <t>Not useful at all</t>
  </si>
  <si>
    <t xml:space="preserve"> - I will probably need it most days (eg, in a job)</t>
  </si>
  <si>
    <t xml:space="preserve"> - I might well need it from time to time</t>
  </si>
  <si>
    <t xml:space="preserve"> - It might come in handy occasionally, but not very often</t>
  </si>
  <si>
    <t xml:space="preserve"> - I will never need to use this once I leave school</t>
  </si>
  <si>
    <t>In your opinion, what is the main reason employers often require a maths qualification?</t>
  </si>
  <si>
    <t>Hard worker</t>
  </si>
  <si>
    <t>Problem solver</t>
  </si>
  <si>
    <t>Good learner</t>
  </si>
  <si>
    <t>Good with numbers</t>
  </si>
  <si>
    <t xml:space="preserve"> - They want their workers to be able to make basic calculations without help</t>
  </si>
  <si>
    <t xml:space="preserve"> - They need their workers to have demonstrated that they can learn new things</t>
  </si>
  <si>
    <t xml:space="preserve"> - They prefer to hire people who are able to solve problems and think logically</t>
  </si>
  <si>
    <t xml:space="preserve"> - They want evidence that the people they employ can work hard at difficult tasks</t>
  </si>
  <si>
    <t>Do you think your parents use maths in their everyday lives?</t>
  </si>
  <si>
    <t>Yes, daily</t>
  </si>
  <si>
    <t>Quite a lot</t>
  </si>
  <si>
    <t>From time to time</t>
  </si>
  <si>
    <t>Hardly ever or never</t>
  </si>
  <si>
    <t xml:space="preserve"> - One or both parents have to use maths a lot (eg, in a job)</t>
  </si>
  <si>
    <t xml:space="preserve"> - It comes in handy fairly often, but not all the time</t>
  </si>
  <si>
    <t xml:space="preserve"> - Occasionally they need maths, but usually get by without</t>
  </si>
  <si>
    <t xml:space="preserve"> - No evidence that they ever need to use maths for anything</t>
  </si>
  <si>
    <t>Which life-skill that requires maths do you think would be the most valuable?</t>
  </si>
  <si>
    <t>Finance</t>
  </si>
  <si>
    <t>Construction</t>
  </si>
  <si>
    <t>Statistics</t>
  </si>
  <si>
    <t>Computing</t>
  </si>
  <si>
    <t xml:space="preserve"> - Keeping track of income and spending; maybe running a business</t>
  </si>
  <si>
    <t xml:space="preserve"> - Planning and designing things like buildings or furniture</t>
  </si>
  <si>
    <t xml:space="preserve"> - Understanding and interpreting graphs and data, eg from newspaper reports</t>
  </si>
  <si>
    <t xml:space="preserve"> - Learning to program, creating software or hardware, working with computers</t>
  </si>
  <si>
    <t xml:space="preserve"> - Factors &amp; multiples, sequences, decimals, fractions</t>
  </si>
  <si>
    <t xml:space="preserve"> - Equations, formulae, substitution</t>
  </si>
  <si>
    <t xml:space="preserve"> - Shapes, angles, perimeter, area, volume, measurements</t>
  </si>
  <si>
    <t xml:space="preserve"> - Probability, averages, surveys, graphs</t>
  </si>
  <si>
    <t>a</t>
  </si>
  <si>
    <t>b</t>
  </si>
  <si>
    <t>c</t>
  </si>
  <si>
    <t>d</t>
  </si>
  <si>
    <t>Q</t>
  </si>
  <si>
    <t>A</t>
  </si>
  <si>
    <t>Maths Survey</t>
  </si>
  <si>
    <t xml:space="preserve"> </t>
  </si>
  <si>
    <t xml:space="preserve">The survey can be completed by clicking the desired answers.  </t>
  </si>
  <si>
    <t>Admin:</t>
  </si>
  <si>
    <t xml:space="preserve">Results are shown in tables in the Results sheet and as column graphs by question.  </t>
  </si>
  <si>
    <t>The survey can be customised here:</t>
  </si>
  <si>
    <t>To clear results, run the ClearAllResults macro.  To retrieve lost results as a result of doing this macro, the last set of results</t>
  </si>
  <si>
    <t xml:space="preserve">will have been archived - expand the columns to the left of the results tables.  </t>
  </si>
  <si>
    <t>Question 1</t>
  </si>
  <si>
    <t>Option 1</t>
  </si>
  <si>
    <t>Option 2</t>
  </si>
  <si>
    <t>Option 3</t>
  </si>
  <si>
    <t>Option 4</t>
  </si>
  <si>
    <t>Answers:</t>
  </si>
  <si>
    <t>Question 2</t>
  </si>
  <si>
    <t>Question 3</t>
  </si>
  <si>
    <t>Question 4</t>
  </si>
  <si>
    <t>Question 5</t>
  </si>
  <si>
    <r>
      <t xml:space="preserve">(Overwrite the questions and answer options with your own) - </t>
    </r>
    <r>
      <rPr>
        <b/>
        <sz val="11"/>
        <color indexed="8"/>
        <rFont val="Calibri"/>
        <family val="2"/>
      </rPr>
      <t xml:space="preserve">Note: </t>
    </r>
    <r>
      <rPr>
        <sz val="11"/>
        <color theme="1"/>
        <rFont val="Calibri"/>
        <family val="2"/>
      </rPr>
      <t>This sheet cannot be edited unless it is Unprotected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</si>
</sst>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24"/>
      <color indexed="8"/>
      <name val="Cambria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3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i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57"/>
      <name val="Cambria"/>
      <family val="1"/>
    </font>
    <font>
      <sz val="12"/>
      <color indexed="31"/>
      <name val="Cambria"/>
      <family val="1"/>
    </font>
    <font>
      <b/>
      <u val="double"/>
      <sz val="2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rgb="FF1A961D"/>
      <name val="Cambria"/>
      <family val="1"/>
    </font>
    <font>
      <sz val="12"/>
      <color theme="4" tint="0.7999799847602844"/>
      <name val="Cambria"/>
      <family val="1"/>
    </font>
    <font>
      <b/>
      <u val="double"/>
      <sz val="2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2" borderId="0" xfId="0" applyFont="1" applyFill="1" applyAlignment="1" applyProtection="1">
      <alignment/>
      <protection locked="0"/>
    </xf>
    <xf numFmtId="0" fontId="49" fillId="2" borderId="0" xfId="0" applyFont="1" applyFill="1" applyAlignment="1">
      <alignment/>
    </xf>
    <xf numFmtId="0" fontId="52" fillId="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5" fillId="2" borderId="0" xfId="0" applyFont="1" applyFill="1" applyAlignment="1" applyProtection="1">
      <alignment vertical="center" shrinkToFit="1"/>
      <protection locked="0"/>
    </xf>
    <xf numFmtId="0" fontId="51" fillId="2" borderId="0" xfId="0" applyFont="1" applyFill="1" applyAlignment="1" applyProtection="1">
      <alignment vertical="center"/>
      <protection locked="0"/>
    </xf>
    <xf numFmtId="0" fontId="55" fillId="2" borderId="0" xfId="0" applyFont="1" applyFill="1" applyAlignment="1">
      <alignment vertical="center"/>
    </xf>
    <xf numFmtId="0" fontId="56" fillId="2" borderId="0" xfId="0" applyFont="1" applyFill="1" applyAlignment="1">
      <alignment vertical="center"/>
    </xf>
    <xf numFmtId="0" fontId="56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6" borderId="16" xfId="0" applyFill="1" applyBorder="1" applyAlignment="1">
      <alignment/>
    </xf>
    <xf numFmtId="0" fontId="47" fillId="0" borderId="17" xfId="0" applyFont="1" applyBorder="1" applyAlignment="1">
      <alignment/>
    </xf>
    <xf numFmtId="0" fontId="0" fillId="6" borderId="13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5" xfId="0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7" fillId="33" borderId="22" xfId="0" applyFont="1" applyFill="1" applyBorder="1" applyAlignment="1">
      <alignment/>
    </xf>
    <xf numFmtId="0" fontId="47" fillId="6" borderId="23" xfId="0" applyFont="1" applyFill="1" applyBorder="1" applyAlignment="1">
      <alignment/>
    </xf>
    <xf numFmtId="0" fontId="47" fillId="33" borderId="24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49998000264167786"/>
      </font>
    </dxf>
    <dxf>
      <font>
        <b/>
        <i val="0"/>
        <color theme="1" tint="0.4999800026416778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"/>
          <c:y val="0.10875"/>
          <c:w val="0.9777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Results!$P$2</c:f>
              <c:strCache>
                <c:ptCount val="1"/>
                <c:pt idx="0">
                  <c:v>Which is your favourite kind of maths?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Results!$O$3:$O$6</c:f>
              <c:strCache>
                <c:ptCount val="4"/>
                <c:pt idx="0">
                  <c:v>Number</c:v>
                </c:pt>
                <c:pt idx="1">
                  <c:v>Algebra</c:v>
                </c:pt>
                <c:pt idx="2">
                  <c:v>Geometry</c:v>
                </c:pt>
                <c:pt idx="3">
                  <c:v>Data</c:v>
                </c:pt>
              </c:strCache>
            </c:strRef>
          </c:cat>
          <c:val>
            <c:numRef>
              <c:f>Results!$P$3:$P$6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600877"/>
        <c:axId val="46703742"/>
      </c:barChart>
      <c:catAx>
        <c:axId val="536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03742"/>
        <c:crosses val="autoZero"/>
        <c:auto val="1"/>
        <c:lblOffset val="100"/>
        <c:tickLblSkip val="1"/>
        <c:noMultiLvlLbl val="0"/>
      </c:catAx>
      <c:valAx>
        <c:axId val="46703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0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"/>
          <c:y val="0.203"/>
          <c:w val="0.977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Results!$S$2</c:f>
              <c:strCache>
                <c:ptCount val="1"/>
                <c:pt idx="0">
                  <c:v>How useful do you think maths will be to you after you leave school?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Results!$R$3:$R$6</c:f>
              <c:strCache>
                <c:ptCount val="4"/>
                <c:pt idx="0">
                  <c:v>Very useful</c:v>
                </c:pt>
                <c:pt idx="1">
                  <c:v>Fairly useful</c:v>
                </c:pt>
                <c:pt idx="2">
                  <c:v>Not particularly useful</c:v>
                </c:pt>
                <c:pt idx="3">
                  <c:v>Not useful at all</c:v>
                </c:pt>
              </c:strCache>
            </c:strRef>
          </c:cat>
          <c:val>
            <c:numRef>
              <c:f>Results!$S$3:$S$6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906719"/>
        <c:axId val="4178320"/>
      </c:barChart>
      <c:catAx>
        <c:axId val="24906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8320"/>
        <c:crosses val="autoZero"/>
        <c:auto val="1"/>
        <c:lblOffset val="100"/>
        <c:tickLblSkip val="1"/>
        <c:noMultiLvlLbl val="0"/>
      </c:catAx>
      <c:valAx>
        <c:axId val="4178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06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"/>
          <c:y val="0.161"/>
          <c:w val="0.977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Results!$V$2</c:f>
              <c:strCache>
                <c:ptCount val="1"/>
                <c:pt idx="0">
                  <c:v>In your opinion, what is the main reason employers often require a maths qualification?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Results!$U$3:$U$6</c:f>
              <c:strCache>
                <c:ptCount val="4"/>
                <c:pt idx="0">
                  <c:v>Good with numbers</c:v>
                </c:pt>
                <c:pt idx="1">
                  <c:v>Good learner</c:v>
                </c:pt>
                <c:pt idx="2">
                  <c:v>Problem solver</c:v>
                </c:pt>
                <c:pt idx="3">
                  <c:v>Hard worker</c:v>
                </c:pt>
              </c:strCache>
            </c:strRef>
          </c:cat>
          <c:val>
            <c:numRef>
              <c:f>Results!$V$3:$V$6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99601"/>
        <c:axId val="33541090"/>
      </c:barChart>
      <c:catAx>
        <c:axId val="28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41090"/>
        <c:crosses val="autoZero"/>
        <c:auto val="1"/>
        <c:lblOffset val="100"/>
        <c:tickLblSkip val="1"/>
        <c:noMultiLvlLbl val="0"/>
      </c:catAx>
      <c:valAx>
        <c:axId val="33541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"/>
          <c:y val="0.203"/>
          <c:w val="0.977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Results!$Y$2</c:f>
              <c:strCache>
                <c:ptCount val="1"/>
                <c:pt idx="0">
                  <c:v>Do you think your parents use maths in their everyday lives?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Results!$X$3:$X$6</c:f>
              <c:strCache>
                <c:ptCount val="4"/>
                <c:pt idx="0">
                  <c:v>Yes, daily</c:v>
                </c:pt>
                <c:pt idx="1">
                  <c:v>Quite a lot</c:v>
                </c:pt>
                <c:pt idx="2">
                  <c:v>From time to time</c:v>
                </c:pt>
                <c:pt idx="3">
                  <c:v>Hardly ever or never</c:v>
                </c:pt>
              </c:strCache>
            </c:strRef>
          </c:cat>
          <c:val>
            <c:numRef>
              <c:f>Results!$Y$3:$Y$6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473731"/>
        <c:axId val="13126516"/>
      </c:barChart>
      <c:catAx>
        <c:axId val="32473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26516"/>
        <c:crosses val="autoZero"/>
        <c:auto val="1"/>
        <c:lblOffset val="100"/>
        <c:tickLblSkip val="1"/>
        <c:noMultiLvlLbl val="0"/>
      </c:catAx>
      <c:valAx>
        <c:axId val="13126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73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"/>
          <c:y val="0.18125"/>
          <c:w val="0.977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Results!$AB$2</c:f>
              <c:strCache>
                <c:ptCount val="1"/>
                <c:pt idx="0">
                  <c:v>Which life-skill that requires maths do you think would be the most valuable?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Results!$AA$3:$AA$6</c:f>
              <c:strCache>
                <c:ptCount val="4"/>
                <c:pt idx="0">
                  <c:v>Finance</c:v>
                </c:pt>
                <c:pt idx="1">
                  <c:v>Construction</c:v>
                </c:pt>
                <c:pt idx="2">
                  <c:v>Statistics</c:v>
                </c:pt>
                <c:pt idx="3">
                  <c:v>Computing</c:v>
                </c:pt>
              </c:strCache>
            </c:strRef>
          </c:cat>
          <c:val>
            <c:numRef>
              <c:f>Results!$AB$3:$AB$6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614837"/>
        <c:axId val="22399046"/>
      </c:barChart>
      <c:catAx>
        <c:axId val="5661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99046"/>
        <c:crosses val="autoZero"/>
        <c:auto val="1"/>
        <c:lblOffset val="100"/>
        <c:tickLblSkip val="1"/>
        <c:noMultiLvlLbl val="0"/>
      </c:catAx>
      <c:valAx>
        <c:axId val="22399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4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24575"/>
    <xdr:graphicFrame>
      <xdr:nvGraphicFramePr>
        <xdr:cNvPr id="1" name="Shape 1025"/>
        <xdr:cNvGraphicFramePr/>
      </xdr:nvGraphicFramePr>
      <xdr:xfrm>
        <a:off x="0" y="0"/>
        <a:ext cx="93726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24575"/>
    <xdr:graphicFrame>
      <xdr:nvGraphicFramePr>
        <xdr:cNvPr id="1" name="Shape 1025"/>
        <xdr:cNvGraphicFramePr/>
      </xdr:nvGraphicFramePr>
      <xdr:xfrm>
        <a:off x="0" y="0"/>
        <a:ext cx="93726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24575"/>
    <xdr:graphicFrame>
      <xdr:nvGraphicFramePr>
        <xdr:cNvPr id="1" name="Shape 1025"/>
        <xdr:cNvGraphicFramePr/>
      </xdr:nvGraphicFramePr>
      <xdr:xfrm>
        <a:off x="0" y="0"/>
        <a:ext cx="93726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24575"/>
    <xdr:graphicFrame>
      <xdr:nvGraphicFramePr>
        <xdr:cNvPr id="1" name="Shape 1025"/>
        <xdr:cNvGraphicFramePr/>
      </xdr:nvGraphicFramePr>
      <xdr:xfrm>
        <a:off x="0" y="0"/>
        <a:ext cx="93726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24575"/>
    <xdr:graphicFrame>
      <xdr:nvGraphicFramePr>
        <xdr:cNvPr id="1" name="Shape 1025"/>
        <xdr:cNvGraphicFramePr/>
      </xdr:nvGraphicFramePr>
      <xdr:xfrm>
        <a:off x="0" y="0"/>
        <a:ext cx="93726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G40"/>
  <sheetViews>
    <sheetView zoomScalePageLayoutView="0" workbookViewId="0" topLeftCell="A1">
      <selection activeCell="G17" sqref="G17"/>
    </sheetView>
  </sheetViews>
  <sheetFormatPr defaultColWidth="0" defaultRowHeight="15" zeroHeight="1"/>
  <cols>
    <col min="1" max="1" width="3.140625" style="0" customWidth="1"/>
    <col min="2" max="2" width="9.140625" style="0" customWidth="1"/>
    <col min="3" max="3" width="2.28125" style="0" customWidth="1"/>
    <col min="4" max="5" width="9.140625" style="0" customWidth="1"/>
    <col min="6" max="6" width="21.00390625" style="0" bestFit="1" customWidth="1"/>
    <col min="7" max="7" width="80.8515625" style="0" bestFit="1" customWidth="1"/>
    <col min="8" max="8" width="3.140625" style="0" customWidth="1"/>
    <col min="9" max="16384" width="0" style="0" hidden="1" customWidth="1"/>
  </cols>
  <sheetData>
    <row r="1" ht="15"/>
    <row r="2" ht="15">
      <c r="B2" s="26" t="s">
        <v>51</v>
      </c>
    </row>
    <row r="3" ht="15"/>
    <row r="4" ht="15">
      <c r="B4" t="s">
        <v>53</v>
      </c>
    </row>
    <row r="5" ht="15">
      <c r="B5" t="s">
        <v>55</v>
      </c>
    </row>
    <row r="6" ht="15"/>
    <row r="7" ht="15"/>
    <row r="8" ht="15">
      <c r="B8" t="s">
        <v>54</v>
      </c>
    </row>
    <row r="9" ht="15">
      <c r="C9" t="s">
        <v>57</v>
      </c>
    </row>
    <row r="10" ht="15">
      <c r="C10" t="s">
        <v>58</v>
      </c>
    </row>
    <row r="11" ht="15"/>
    <row r="12" ht="15">
      <c r="C12" t="s">
        <v>56</v>
      </c>
    </row>
    <row r="13" ht="15">
      <c r="C13" t="s">
        <v>69</v>
      </c>
    </row>
    <row r="14" ht="15.75" thickBot="1"/>
    <row r="15" spans="3:7" ht="15">
      <c r="C15" s="33" t="s">
        <v>59</v>
      </c>
      <c r="D15" s="34"/>
      <c r="E15" s="35"/>
      <c r="F15" s="29"/>
      <c r="G15" s="40" t="s">
        <v>0</v>
      </c>
    </row>
    <row r="16" spans="3:7" ht="15">
      <c r="C16" s="36"/>
      <c r="D16" s="37" t="s">
        <v>64</v>
      </c>
      <c r="E16" s="37" t="s">
        <v>60</v>
      </c>
      <c r="F16" s="28" t="s">
        <v>1</v>
      </c>
      <c r="G16" s="30" t="s">
        <v>41</v>
      </c>
    </row>
    <row r="17" spans="3:7" ht="15">
      <c r="C17" s="36"/>
      <c r="D17" s="37"/>
      <c r="E17" s="37" t="s">
        <v>61</v>
      </c>
      <c r="F17" s="28" t="s">
        <v>2</v>
      </c>
      <c r="G17" s="30" t="s">
        <v>42</v>
      </c>
    </row>
    <row r="18" spans="3:7" ht="15">
      <c r="C18" s="36"/>
      <c r="D18" s="37"/>
      <c r="E18" s="37" t="s">
        <v>62</v>
      </c>
      <c r="F18" s="28" t="s">
        <v>3</v>
      </c>
      <c r="G18" s="30" t="s">
        <v>43</v>
      </c>
    </row>
    <row r="19" spans="3:7" ht="15.75" thickBot="1">
      <c r="C19" s="38"/>
      <c r="D19" s="39"/>
      <c r="E19" s="39" t="s">
        <v>63</v>
      </c>
      <c r="F19" s="31" t="s">
        <v>4</v>
      </c>
      <c r="G19" s="32" t="s">
        <v>44</v>
      </c>
    </row>
    <row r="20" spans="3:7" ht="15">
      <c r="C20" s="33" t="s">
        <v>65</v>
      </c>
      <c r="D20" s="34"/>
      <c r="E20" s="35"/>
      <c r="F20" s="29"/>
      <c r="G20" s="40" t="s">
        <v>5</v>
      </c>
    </row>
    <row r="21" spans="3:7" ht="15">
      <c r="C21" s="36"/>
      <c r="D21" s="37" t="s">
        <v>64</v>
      </c>
      <c r="E21" s="37" t="s">
        <v>60</v>
      </c>
      <c r="F21" s="28" t="s">
        <v>6</v>
      </c>
      <c r="G21" s="30" t="s">
        <v>10</v>
      </c>
    </row>
    <row r="22" spans="3:7" ht="15">
      <c r="C22" s="36"/>
      <c r="D22" s="37"/>
      <c r="E22" s="37" t="s">
        <v>61</v>
      </c>
      <c r="F22" s="28" t="s">
        <v>7</v>
      </c>
      <c r="G22" s="30" t="s">
        <v>11</v>
      </c>
    </row>
    <row r="23" spans="3:7" ht="15">
      <c r="C23" s="36"/>
      <c r="D23" s="37"/>
      <c r="E23" s="37" t="s">
        <v>62</v>
      </c>
      <c r="F23" s="28" t="s">
        <v>8</v>
      </c>
      <c r="G23" s="30" t="s">
        <v>12</v>
      </c>
    </row>
    <row r="24" spans="3:7" ht="15.75" thickBot="1">
      <c r="C24" s="38"/>
      <c r="D24" s="39"/>
      <c r="E24" s="39" t="s">
        <v>63</v>
      </c>
      <c r="F24" s="31" t="s">
        <v>9</v>
      </c>
      <c r="G24" s="32" t="s">
        <v>13</v>
      </c>
    </row>
    <row r="25" spans="3:7" ht="15">
      <c r="C25" s="33" t="s">
        <v>66</v>
      </c>
      <c r="D25" s="34"/>
      <c r="E25" s="35"/>
      <c r="F25" s="29"/>
      <c r="G25" s="40" t="s">
        <v>14</v>
      </c>
    </row>
    <row r="26" spans="3:7" ht="15">
      <c r="C26" s="36"/>
      <c r="D26" s="37" t="s">
        <v>64</v>
      </c>
      <c r="E26" s="37" t="s">
        <v>60</v>
      </c>
      <c r="F26" s="28" t="s">
        <v>18</v>
      </c>
      <c r="G26" s="30" t="s">
        <v>19</v>
      </c>
    </row>
    <row r="27" spans="3:7" ht="15">
      <c r="C27" s="36"/>
      <c r="D27" s="37"/>
      <c r="E27" s="37" t="s">
        <v>61</v>
      </c>
      <c r="F27" s="28" t="s">
        <v>17</v>
      </c>
      <c r="G27" s="30" t="s">
        <v>20</v>
      </c>
    </row>
    <row r="28" spans="3:7" ht="15">
      <c r="C28" s="36"/>
      <c r="D28" s="37"/>
      <c r="E28" s="37" t="s">
        <v>62</v>
      </c>
      <c r="F28" s="28" t="s">
        <v>16</v>
      </c>
      <c r="G28" s="30" t="s">
        <v>21</v>
      </c>
    </row>
    <row r="29" spans="3:7" ht="15.75" thickBot="1">
      <c r="C29" s="38"/>
      <c r="D29" s="39"/>
      <c r="E29" s="39" t="s">
        <v>63</v>
      </c>
      <c r="F29" s="31" t="s">
        <v>15</v>
      </c>
      <c r="G29" s="32" t="s">
        <v>22</v>
      </c>
    </row>
    <row r="30" spans="3:7" ht="15">
      <c r="C30" s="33" t="s">
        <v>67</v>
      </c>
      <c r="D30" s="34"/>
      <c r="E30" s="35"/>
      <c r="F30" s="29"/>
      <c r="G30" s="40" t="s">
        <v>23</v>
      </c>
    </row>
    <row r="31" spans="3:7" ht="15">
      <c r="C31" s="36"/>
      <c r="D31" s="37" t="s">
        <v>64</v>
      </c>
      <c r="E31" s="37" t="s">
        <v>60</v>
      </c>
      <c r="F31" s="28" t="s">
        <v>24</v>
      </c>
      <c r="G31" s="30" t="s">
        <v>28</v>
      </c>
    </row>
    <row r="32" spans="3:7" ht="15">
      <c r="C32" s="36"/>
      <c r="D32" s="37"/>
      <c r="E32" s="37" t="s">
        <v>61</v>
      </c>
      <c r="F32" s="28" t="s">
        <v>25</v>
      </c>
      <c r="G32" s="30" t="s">
        <v>29</v>
      </c>
    </row>
    <row r="33" spans="3:7" ht="15">
      <c r="C33" s="36"/>
      <c r="D33" s="37"/>
      <c r="E33" s="37" t="s">
        <v>62</v>
      </c>
      <c r="F33" s="28" t="s">
        <v>26</v>
      </c>
      <c r="G33" s="30" t="s">
        <v>30</v>
      </c>
    </row>
    <row r="34" spans="3:7" ht="15.75" thickBot="1">
      <c r="C34" s="38"/>
      <c r="D34" s="39"/>
      <c r="E34" s="39" t="s">
        <v>63</v>
      </c>
      <c r="F34" s="31" t="s">
        <v>27</v>
      </c>
      <c r="G34" s="32" t="s">
        <v>31</v>
      </c>
    </row>
    <row r="35" spans="3:7" ht="15">
      <c r="C35" s="33" t="s">
        <v>68</v>
      </c>
      <c r="D35" s="34"/>
      <c r="E35" s="35"/>
      <c r="F35" s="29"/>
      <c r="G35" s="40" t="s">
        <v>32</v>
      </c>
    </row>
    <row r="36" spans="3:7" ht="15">
      <c r="C36" s="36"/>
      <c r="D36" s="37" t="s">
        <v>64</v>
      </c>
      <c r="E36" s="37" t="s">
        <v>60</v>
      </c>
      <c r="F36" s="28" t="s">
        <v>33</v>
      </c>
      <c r="G36" s="30" t="s">
        <v>37</v>
      </c>
    </row>
    <row r="37" spans="3:7" ht="15">
      <c r="C37" s="36"/>
      <c r="D37" s="37"/>
      <c r="E37" s="37" t="s">
        <v>61</v>
      </c>
      <c r="F37" s="28" t="s">
        <v>34</v>
      </c>
      <c r="G37" s="30" t="s">
        <v>38</v>
      </c>
    </row>
    <row r="38" spans="3:7" ht="15">
      <c r="C38" s="36"/>
      <c r="D38" s="37"/>
      <c r="E38" s="37" t="s">
        <v>62</v>
      </c>
      <c r="F38" s="28" t="s">
        <v>35</v>
      </c>
      <c r="G38" s="30" t="s">
        <v>39</v>
      </c>
    </row>
    <row r="39" spans="3:7" ht="15.75" thickBot="1">
      <c r="C39" s="38"/>
      <c r="D39" s="39"/>
      <c r="E39" s="39" t="s">
        <v>63</v>
      </c>
      <c r="F39" s="31" t="s">
        <v>36</v>
      </c>
      <c r="G39" s="32" t="s">
        <v>40</v>
      </c>
    </row>
    <row r="40" ht="15">
      <c r="G40" s="27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33"/>
  <sheetViews>
    <sheetView tabSelected="1" zoomScale="85" zoomScaleNormal="85" zoomScalePageLayoutView="0" workbookViewId="0" topLeftCell="A1">
      <selection activeCell="A1" sqref="A1"/>
    </sheetView>
  </sheetViews>
  <sheetFormatPr defaultColWidth="0" defaultRowHeight="15" zeroHeight="1"/>
  <cols>
    <col min="1" max="1" width="9.140625" style="1" customWidth="1"/>
    <col min="2" max="2" width="5.8515625" style="2" customWidth="1"/>
    <col min="3" max="3" width="24.00390625" style="3" bestFit="1" customWidth="1"/>
    <col min="4" max="4" width="76.28125" style="3" bestFit="1" customWidth="1"/>
    <col min="5" max="16384" width="0" style="4" hidden="1" customWidth="1"/>
  </cols>
  <sheetData>
    <row r="1" spans="1:4" ht="27">
      <c r="A1" s="5" t="s">
        <v>52</v>
      </c>
      <c r="B1" s="11" t="str">
        <f>Results!H1&amp;" response"&amp;IF(Results!H1=1,"","s")&amp;" logged."</f>
        <v>0 responses logged.</v>
      </c>
      <c r="C1" s="15"/>
      <c r="D1" s="16" t="s">
        <v>51</v>
      </c>
    </row>
    <row r="2" spans="1:4" ht="20.25">
      <c r="A2" s="6">
        <v>1</v>
      </c>
      <c r="B2" s="7" t="str">
        <f>Instructions!G15</f>
        <v>Which is your favourite kind of maths?</v>
      </c>
      <c r="C2" s="8"/>
      <c r="D2" s="8"/>
    </row>
    <row r="3" spans="1:4" ht="20.25">
      <c r="A3" s="6"/>
      <c r="B3" s="12" t="b">
        <v>0</v>
      </c>
      <c r="C3" s="9" t="str">
        <f>Instructions!F16</f>
        <v>Number</v>
      </c>
      <c r="D3" s="8" t="str">
        <f>Instructions!G16</f>
        <v> - Factors &amp; multiples, sequences, decimals, fractions</v>
      </c>
    </row>
    <row r="4" spans="1:4" ht="20.25">
      <c r="A4" s="6"/>
      <c r="B4" s="12" t="b">
        <v>0</v>
      </c>
      <c r="C4" s="9" t="str">
        <f>Instructions!F17</f>
        <v>Algebra</v>
      </c>
      <c r="D4" s="8" t="str">
        <f>Instructions!G17</f>
        <v> - Equations, formulae, substitution</v>
      </c>
    </row>
    <row r="5" spans="1:4" ht="20.25">
      <c r="A5" s="6"/>
      <c r="B5" s="12" t="b">
        <v>0</v>
      </c>
      <c r="C5" s="9" t="str">
        <f>Instructions!F18</f>
        <v>Geometry</v>
      </c>
      <c r="D5" s="8" t="str">
        <f>Instructions!G18</f>
        <v> - Shapes, angles, perimeter, area, volume, measurements</v>
      </c>
    </row>
    <row r="6" spans="1:4" ht="20.25">
      <c r="A6" s="6"/>
      <c r="B6" s="12" t="b">
        <v>0</v>
      </c>
      <c r="C6" s="9" t="str">
        <f>Instructions!F19</f>
        <v>Data</v>
      </c>
      <c r="D6" s="8" t="str">
        <f>Instructions!G19</f>
        <v> - Probability, averages, surveys, graphs</v>
      </c>
    </row>
    <row r="7" spans="1:4" ht="20.25">
      <c r="A7" s="6"/>
      <c r="B7" s="10" t="str">
        <f>IF(COUNTIF(B3:B6,TRUE)&gt;1,"Error - Tick only one box!",IF(COUNTIF(B3:B6,TRUE)=1,"Move on to question "&amp;A2+1,"Tick one box"))</f>
        <v>Tick one box</v>
      </c>
      <c r="C7" s="8"/>
      <c r="D7" s="8"/>
    </row>
    <row r="8" spans="1:4" ht="20.25">
      <c r="A8" s="6">
        <v>2</v>
      </c>
      <c r="B8" s="7" t="str">
        <f>Instructions!G20</f>
        <v>How useful do you think maths will be to you after you leave school?</v>
      </c>
      <c r="C8" s="8"/>
      <c r="D8" s="8"/>
    </row>
    <row r="9" spans="1:4" ht="20.25">
      <c r="A9" s="6"/>
      <c r="B9" s="12" t="b">
        <v>0</v>
      </c>
      <c r="C9" s="9" t="str">
        <f>Instructions!F21</f>
        <v>Very useful</v>
      </c>
      <c r="D9" s="8" t="str">
        <f>Instructions!G21</f>
        <v> - I will probably need it most days (eg, in a job)</v>
      </c>
    </row>
    <row r="10" spans="1:4" ht="20.25">
      <c r="A10" s="6"/>
      <c r="B10" s="12" t="b">
        <v>0</v>
      </c>
      <c r="C10" s="9" t="str">
        <f>Instructions!F22</f>
        <v>Fairly useful</v>
      </c>
      <c r="D10" s="8" t="str">
        <f>Instructions!G22</f>
        <v> - I might well need it from time to time</v>
      </c>
    </row>
    <row r="11" spans="1:4" ht="20.25">
      <c r="A11" s="6"/>
      <c r="B11" s="12" t="b">
        <v>0</v>
      </c>
      <c r="C11" s="9" t="str">
        <f>Instructions!F23</f>
        <v>Not particularly useful</v>
      </c>
      <c r="D11" s="8" t="str">
        <f>Instructions!G23</f>
        <v> - It might come in handy occasionally, but not very often</v>
      </c>
    </row>
    <row r="12" spans="1:4" ht="20.25">
      <c r="A12" s="6"/>
      <c r="B12" s="12" t="b">
        <v>0</v>
      </c>
      <c r="C12" s="9" t="str">
        <f>Instructions!F24</f>
        <v>Not useful at all</v>
      </c>
      <c r="D12" s="8" t="str">
        <f>Instructions!G24</f>
        <v> - I will never need to use this once I leave school</v>
      </c>
    </row>
    <row r="13" spans="1:4" ht="20.25">
      <c r="A13" s="6"/>
      <c r="B13" s="10" t="str">
        <f>IF(COUNTIF(B9:B12,TRUE)&gt;1,"Error - Tick only one box!",IF(COUNTIF(B9:B12,TRUE)=1,"Move on to question "&amp;A8+1,"Tick one box"))</f>
        <v>Tick one box</v>
      </c>
      <c r="C13" s="8"/>
      <c r="D13" s="8"/>
    </row>
    <row r="14" spans="1:4" ht="20.25">
      <c r="A14" s="6">
        <v>3</v>
      </c>
      <c r="B14" s="7" t="str">
        <f>Instructions!G25</f>
        <v>In your opinion, what is the main reason employers often require a maths qualification?</v>
      </c>
      <c r="C14" s="8"/>
      <c r="D14" s="8"/>
    </row>
    <row r="15" spans="1:4" ht="20.25">
      <c r="A15" s="6"/>
      <c r="B15" s="12" t="b">
        <v>0</v>
      </c>
      <c r="C15" s="9" t="str">
        <f>Instructions!F26</f>
        <v>Good with numbers</v>
      </c>
      <c r="D15" s="8" t="str">
        <f>Instructions!G26</f>
        <v> - They want their workers to be able to make basic calculations without help</v>
      </c>
    </row>
    <row r="16" spans="1:4" ht="20.25">
      <c r="A16" s="6"/>
      <c r="B16" s="12" t="b">
        <v>0</v>
      </c>
      <c r="C16" s="9" t="str">
        <f>Instructions!F27</f>
        <v>Good learner</v>
      </c>
      <c r="D16" s="8" t="str">
        <f>Instructions!G27</f>
        <v> - They need their workers to have demonstrated that they can learn new things</v>
      </c>
    </row>
    <row r="17" spans="1:4" ht="20.25">
      <c r="A17" s="6"/>
      <c r="B17" s="12" t="b">
        <v>0</v>
      </c>
      <c r="C17" s="9" t="str">
        <f>Instructions!F28</f>
        <v>Problem solver</v>
      </c>
      <c r="D17" s="8" t="str">
        <f>Instructions!G28</f>
        <v> - They prefer to hire people who are able to solve problems and think logically</v>
      </c>
    </row>
    <row r="18" spans="1:4" ht="20.25">
      <c r="A18" s="6"/>
      <c r="B18" s="12" t="b">
        <v>0</v>
      </c>
      <c r="C18" s="9" t="str">
        <f>Instructions!F29</f>
        <v>Hard worker</v>
      </c>
      <c r="D18" s="8" t="str">
        <f>Instructions!G29</f>
        <v> - They want evidence that the people they employ can work hard at difficult tasks</v>
      </c>
    </row>
    <row r="19" spans="1:4" ht="20.25">
      <c r="A19" s="6"/>
      <c r="B19" s="10" t="str">
        <f>IF(COUNTIF(B15:B18,TRUE)&gt;1,"Error - Tick only one box!",IF(COUNTIF(B15:B18,TRUE)=1,"Move on to question "&amp;A14+1,"Tick one box"))</f>
        <v>Tick one box</v>
      </c>
      <c r="C19" s="8"/>
      <c r="D19" s="8"/>
    </row>
    <row r="20" spans="1:4" ht="20.25">
      <c r="A20" s="6">
        <v>4</v>
      </c>
      <c r="B20" s="7" t="str">
        <f>Instructions!G30</f>
        <v>Do you think your parents use maths in their everyday lives?</v>
      </c>
      <c r="C20" s="8"/>
      <c r="D20" s="8"/>
    </row>
    <row r="21" spans="1:4" ht="20.25">
      <c r="A21" s="6"/>
      <c r="B21" s="12" t="b">
        <v>0</v>
      </c>
      <c r="C21" s="9" t="str">
        <f>Instructions!F31</f>
        <v>Yes, daily</v>
      </c>
      <c r="D21" s="8" t="str">
        <f>Instructions!G31</f>
        <v> - One or both parents have to use maths a lot (eg, in a job)</v>
      </c>
    </row>
    <row r="22" spans="1:4" ht="20.25">
      <c r="A22" s="6"/>
      <c r="B22" s="12" t="b">
        <v>0</v>
      </c>
      <c r="C22" s="9" t="str">
        <f>Instructions!F32</f>
        <v>Quite a lot</v>
      </c>
      <c r="D22" s="8" t="str">
        <f>Instructions!G32</f>
        <v> - It comes in handy fairly often, but not all the time</v>
      </c>
    </row>
    <row r="23" spans="1:4" ht="20.25">
      <c r="A23" s="6"/>
      <c r="B23" s="12" t="b">
        <v>0</v>
      </c>
      <c r="C23" s="9" t="str">
        <f>Instructions!F33</f>
        <v>From time to time</v>
      </c>
      <c r="D23" s="8" t="str">
        <f>Instructions!G33</f>
        <v> - Occasionally they need maths, but usually get by without</v>
      </c>
    </row>
    <row r="24" spans="1:4" ht="20.25">
      <c r="A24" s="6"/>
      <c r="B24" s="12" t="b">
        <v>0</v>
      </c>
      <c r="C24" s="9" t="str">
        <f>Instructions!F34</f>
        <v>Hardly ever or never</v>
      </c>
      <c r="D24" s="8" t="str">
        <f>Instructions!G34</f>
        <v> - No evidence that they ever need to use maths for anything</v>
      </c>
    </row>
    <row r="25" spans="1:4" ht="20.25">
      <c r="A25" s="6"/>
      <c r="B25" s="10" t="str">
        <f>IF(COUNTIF(B21:B24,TRUE)&gt;1,"Error - Tick only one box!",IF(COUNTIF(B21:B24,TRUE)=1,"Move on to question "&amp;A20+1,"Tick one box"))</f>
        <v>Tick one box</v>
      </c>
      <c r="C25" s="8"/>
      <c r="D25" s="8"/>
    </row>
    <row r="26" spans="1:4" ht="20.25">
      <c r="A26" s="6">
        <v>5</v>
      </c>
      <c r="B26" s="7" t="str">
        <f>Instructions!G35</f>
        <v>Which life-skill that requires maths do you think would be the most valuable?</v>
      </c>
      <c r="C26" s="8"/>
      <c r="D26" s="8"/>
    </row>
    <row r="27" spans="1:4" ht="20.25">
      <c r="A27" s="6"/>
      <c r="B27" s="12" t="b">
        <v>0</v>
      </c>
      <c r="C27" s="9" t="str">
        <f>Instructions!F36</f>
        <v>Finance</v>
      </c>
      <c r="D27" s="8" t="str">
        <f>Instructions!G36</f>
        <v> - Keeping track of income and spending; maybe running a business</v>
      </c>
    </row>
    <row r="28" spans="1:4" ht="20.25">
      <c r="A28" s="6"/>
      <c r="B28" s="12" t="b">
        <v>0</v>
      </c>
      <c r="C28" s="9" t="str">
        <f>Instructions!F37</f>
        <v>Construction</v>
      </c>
      <c r="D28" s="8" t="str">
        <f>Instructions!G37</f>
        <v> - Planning and designing things like buildings or furniture</v>
      </c>
    </row>
    <row r="29" spans="1:4" ht="20.25">
      <c r="A29" s="6"/>
      <c r="B29" s="12" t="b">
        <v>0</v>
      </c>
      <c r="C29" s="9" t="str">
        <f>Instructions!F38</f>
        <v>Statistics</v>
      </c>
      <c r="D29" s="8" t="str">
        <f>Instructions!G38</f>
        <v> - Understanding and interpreting graphs and data, eg from newspaper reports</v>
      </c>
    </row>
    <row r="30" spans="1:4" ht="20.25">
      <c r="A30" s="6"/>
      <c r="B30" s="12" t="b">
        <v>0</v>
      </c>
      <c r="C30" s="9" t="str">
        <f>Instructions!F39</f>
        <v>Computing</v>
      </c>
      <c r="D30" s="8" t="str">
        <f>Instructions!G39</f>
        <v> - Learning to program, creating software or hardware, working with computers</v>
      </c>
    </row>
    <row r="31" spans="1:4" ht="20.25">
      <c r="A31" s="6"/>
      <c r="B31" s="10" t="str">
        <f>IF(COUNTIF(B27:B30,TRUE)&gt;1,"Error - Tick only one box!",IF(COUNTIF(B27:B30,TRUE)=1,IF(NOT(AND(COUNTIF(B3:B6,TRUE)=1,COUNTIF(B9:B12,TRUE)=1,COUNTIF(B15:B18,TRUE)=1,COUNTIF(B21:B24,TRUE)=1)),"Make sure you have ticked exactly one box per question","Click 'Submit' now to submit your answers"),"Tick one box"))</f>
        <v>Tick one box</v>
      </c>
      <c r="C31" s="8"/>
      <c r="D31" s="8"/>
    </row>
    <row r="32" spans="1:4" ht="20.25">
      <c r="A32" s="6"/>
      <c r="B32" s="14">
        <f>1*AND(COUNTIF(B3:B6,TRUE)=1,COUNTIF(B9:B12,TRUE)=1,COUNTIF(B15:B18,TRUE)=1,COUNTIF(B21:B24,TRUE)=1,COUNTIF(B27:B30,TRUE)=1)</f>
        <v>0</v>
      </c>
      <c r="C32" s="11"/>
      <c r="D32" s="8"/>
    </row>
    <row r="33" spans="1:4" ht="20.25">
      <c r="A33" s="6"/>
      <c r="B33" s="11"/>
      <c r="C33" s="8"/>
      <c r="D33" s="13"/>
    </row>
  </sheetData>
  <sheetProtection sheet="1" selectLockedCells="1"/>
  <conditionalFormatting sqref="B7 B13 B19 B25 B31">
    <cfRule type="cellIs" priority="14" dxfId="3" operator="equal" stopIfTrue="1">
      <formula>"Tick one box"</formula>
    </cfRule>
    <cfRule type="cellIs" priority="15" dxfId="4" operator="equal" stopIfTrue="1">
      <formula>"Error - Tick only one box!"</formula>
    </cfRule>
  </conditionalFormatting>
  <conditionalFormatting sqref="B31">
    <cfRule type="cellIs" priority="1" dxfId="4" operator="equal" stopIfTrue="1">
      <formula>"Make sure you have ticked exactly one box per question"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30"/>
  <sheetViews>
    <sheetView zoomScalePageLayoutView="0" workbookViewId="0" topLeftCell="A1">
      <selection activeCell="AD1" sqref="AD1"/>
    </sheetView>
  </sheetViews>
  <sheetFormatPr defaultColWidth="0" defaultRowHeight="15"/>
  <cols>
    <col min="1" max="29" width="0.42578125" style="45" customWidth="1"/>
    <col min="30" max="30" width="21.140625" style="0" customWidth="1"/>
    <col min="31" max="31" width="9.140625" style="17" customWidth="1"/>
    <col min="32" max="32" width="2.8515625" style="0" customWidth="1"/>
    <col min="33" max="33" width="33.57421875" style="0" customWidth="1"/>
    <col min="34" max="34" width="9.140625" style="17" customWidth="1"/>
    <col min="35" max="35" width="2.8515625" style="0" customWidth="1"/>
    <col min="36" max="36" width="27.421875" style="0" customWidth="1"/>
    <col min="37" max="37" width="9.140625" style="17" customWidth="1"/>
    <col min="38" max="38" width="2.8515625" style="0" customWidth="1"/>
    <col min="39" max="16384" width="0" style="0" hidden="1" customWidth="1"/>
  </cols>
  <sheetData>
    <row r="1" spans="8:38" ht="15.75" thickBot="1">
      <c r="H1" s="45">
        <f>997-COUNTIF(H4:H1000,"")</f>
        <v>0</v>
      </c>
      <c r="O1" s="46">
        <v>1</v>
      </c>
      <c r="R1" s="46">
        <v>2</v>
      </c>
      <c r="U1" s="46">
        <v>3</v>
      </c>
      <c r="X1" s="46">
        <v>4</v>
      </c>
      <c r="AA1" s="46">
        <v>5</v>
      </c>
      <c r="AD1" s="18"/>
      <c r="AE1" s="19"/>
      <c r="AF1" s="18"/>
      <c r="AG1" s="18"/>
      <c r="AH1" s="19"/>
      <c r="AI1" s="18"/>
      <c r="AJ1" s="18"/>
      <c r="AK1" s="19"/>
      <c r="AL1" s="18"/>
    </row>
    <row r="2" spans="1:38" ht="29.25" customHeight="1" thickBot="1">
      <c r="A2" s="45" t="s">
        <v>45</v>
      </c>
      <c r="B2" s="45" t="b">
        <f>Survey!B3</f>
        <v>0</v>
      </c>
      <c r="C2" s="45">
        <f>IF(B2,A2,"")</f>
      </c>
      <c r="D2" s="45" t="s">
        <v>49</v>
      </c>
      <c r="E2" s="45" t="s">
        <v>50</v>
      </c>
      <c r="G2" s="45" t="s">
        <v>49</v>
      </c>
      <c r="H2" s="45">
        <v>1</v>
      </c>
      <c r="I2" s="45">
        <v>2</v>
      </c>
      <c r="J2" s="45">
        <v>3</v>
      </c>
      <c r="K2" s="45">
        <v>4</v>
      </c>
      <c r="L2" s="45">
        <v>5</v>
      </c>
      <c r="P2" s="45" t="str">
        <f>Survey!B2</f>
        <v>Which is your favourite kind of maths?</v>
      </c>
      <c r="S2" s="45" t="str">
        <f>Survey!B8</f>
        <v>How useful do you think maths will be to you after you leave school?</v>
      </c>
      <c r="V2" s="45" t="str">
        <f>Survey!B14</f>
        <v>In your opinion, what is the main reason employers often require a maths qualification?</v>
      </c>
      <c r="X2" s="46"/>
      <c r="Y2" s="45" t="str">
        <f>Survey!B20</f>
        <v>Do you think your parents use maths in their everyday lives?</v>
      </c>
      <c r="AA2" s="46"/>
      <c r="AB2" s="45" t="str">
        <f>Survey!B26</f>
        <v>Which life-skill that requires maths do you think would be the most valuable?</v>
      </c>
      <c r="AD2" s="41" t="str">
        <f>"Q1 "&amp;P2</f>
        <v>Q1 Which is your favourite kind of maths?</v>
      </c>
      <c r="AE2" s="42"/>
      <c r="AF2" s="18"/>
      <c r="AG2" s="43" t="str">
        <f>"Q3 "&amp;V2</f>
        <v>Q3 In your opinion, what is the main reason employers often require a maths qualification?</v>
      </c>
      <c r="AH2" s="44"/>
      <c r="AI2" s="18"/>
      <c r="AJ2" s="43" t="str">
        <f>"Q5 "&amp;AB2</f>
        <v>Q5 Which life-skill that requires maths do you think would be the most valuable?</v>
      </c>
      <c r="AK2" s="44"/>
      <c r="AL2" s="18"/>
    </row>
    <row r="3" spans="1:38" ht="15">
      <c r="A3" s="45" t="s">
        <v>46</v>
      </c>
      <c r="B3" s="45" t="b">
        <f>Survey!B4</f>
        <v>0</v>
      </c>
      <c r="C3" s="45">
        <f aca="true" t="shared" si="0" ref="C3:C21">IF(B3,A3,"")</f>
      </c>
      <c r="D3" s="45">
        <v>1</v>
      </c>
      <c r="G3" s="45" t="s">
        <v>50</v>
      </c>
      <c r="H3" s="45">
        <f>C2&amp;C3&amp;C4&amp;C5</f>
      </c>
      <c r="I3" s="45">
        <f>C6&amp;C7&amp;C8&amp;C9</f>
      </c>
      <c r="J3" s="45">
        <f>C10&amp;C11&amp;C12&amp;C13</f>
      </c>
      <c r="K3" s="45">
        <f>C14&amp;C15&amp;C16&amp;C17</f>
      </c>
      <c r="L3" s="45">
        <f>C18&amp;C19&amp;C20&amp;C21</f>
      </c>
      <c r="N3" s="46" t="s">
        <v>45</v>
      </c>
      <c r="O3" s="45" t="str">
        <f>Survey!C3</f>
        <v>Number</v>
      </c>
      <c r="P3" s="45">
        <f>COUNTIF(H$3:H$1000,$N3)</f>
        <v>0</v>
      </c>
      <c r="R3" s="45" t="str">
        <f>Survey!C9</f>
        <v>Very useful</v>
      </c>
      <c r="S3" s="45">
        <f>COUNTIF(I$3:I$1000,$N3)</f>
        <v>0</v>
      </c>
      <c r="U3" s="45" t="str">
        <f>Survey!C15</f>
        <v>Good with numbers</v>
      </c>
      <c r="V3" s="45">
        <f>COUNTIF(J$3:J$1000,$N3)</f>
        <v>0</v>
      </c>
      <c r="X3" s="45" t="str">
        <f>Survey!C21</f>
        <v>Yes, daily</v>
      </c>
      <c r="Y3" s="45">
        <f>COUNTIF(K$3:K$1000,$N3)</f>
        <v>0</v>
      </c>
      <c r="AA3" s="45" t="str">
        <f>Survey!C27</f>
        <v>Finance</v>
      </c>
      <c r="AB3" s="45">
        <f>COUNTIF(L$3:L$1000,$N3)</f>
        <v>0</v>
      </c>
      <c r="AD3" s="20" t="str">
        <f aca="true" t="shared" si="1" ref="AD3:AE6">O3</f>
        <v>Number</v>
      </c>
      <c r="AE3" s="21">
        <f t="shared" si="1"/>
        <v>0</v>
      </c>
      <c r="AF3" s="18"/>
      <c r="AG3" s="20" t="str">
        <f>U3</f>
        <v>Good with numbers</v>
      </c>
      <c r="AH3" s="21">
        <f>V3</f>
        <v>0</v>
      </c>
      <c r="AI3" s="18"/>
      <c r="AJ3" s="20" t="str">
        <f aca="true" t="shared" si="2" ref="AJ3:AK6">AA3</f>
        <v>Finance</v>
      </c>
      <c r="AK3" s="21">
        <f t="shared" si="2"/>
        <v>0</v>
      </c>
      <c r="AL3" s="18"/>
    </row>
    <row r="4" spans="1:38" ht="15">
      <c r="A4" s="45" t="s">
        <v>47</v>
      </c>
      <c r="B4" s="45" t="b">
        <f>Survey!B5</f>
        <v>0</v>
      </c>
      <c r="C4" s="45">
        <f t="shared" si="0"/>
      </c>
      <c r="D4" s="45">
        <v>2</v>
      </c>
      <c r="N4" s="46" t="s">
        <v>46</v>
      </c>
      <c r="O4" s="45" t="str">
        <f>Survey!C4</f>
        <v>Algebra</v>
      </c>
      <c r="P4" s="45">
        <f>COUNTIF(H$3:H$1000,$N4)</f>
        <v>0</v>
      </c>
      <c r="R4" s="45" t="str">
        <f>Survey!C10</f>
        <v>Fairly useful</v>
      </c>
      <c r="S4" s="45">
        <f>COUNTIF(I$3:I$1000,$N4)</f>
        <v>0</v>
      </c>
      <c r="U4" s="45" t="str">
        <f>Survey!C16</f>
        <v>Good learner</v>
      </c>
      <c r="V4" s="45">
        <f>COUNTIF(J$3:J$1000,$N4)</f>
        <v>0</v>
      </c>
      <c r="X4" s="45" t="str">
        <f>Survey!C22</f>
        <v>Quite a lot</v>
      </c>
      <c r="Y4" s="45">
        <f>COUNTIF(K$3:K$1000,$N4)</f>
        <v>0</v>
      </c>
      <c r="AA4" s="45" t="str">
        <f>Survey!C28</f>
        <v>Construction</v>
      </c>
      <c r="AB4" s="45">
        <f>COUNTIF(L$3:L$1000,$N4)</f>
        <v>0</v>
      </c>
      <c r="AD4" s="22" t="str">
        <f t="shared" si="1"/>
        <v>Algebra</v>
      </c>
      <c r="AE4" s="23">
        <f t="shared" si="1"/>
        <v>0</v>
      </c>
      <c r="AF4" s="18"/>
      <c r="AG4" s="22" t="str">
        <f aca="true" t="shared" si="3" ref="AG4:AH6">U4</f>
        <v>Good learner</v>
      </c>
      <c r="AH4" s="23">
        <f t="shared" si="3"/>
        <v>0</v>
      </c>
      <c r="AI4" s="18"/>
      <c r="AJ4" s="22" t="str">
        <f t="shared" si="2"/>
        <v>Construction</v>
      </c>
      <c r="AK4" s="23">
        <f t="shared" si="2"/>
        <v>0</v>
      </c>
      <c r="AL4" s="18"/>
    </row>
    <row r="5" spans="1:38" ht="15">
      <c r="A5" s="45" t="s">
        <v>48</v>
      </c>
      <c r="B5" s="45" t="b">
        <f>Survey!B6</f>
        <v>0</v>
      </c>
      <c r="C5" s="45">
        <f t="shared" si="0"/>
      </c>
      <c r="D5" s="45">
        <v>3</v>
      </c>
      <c r="N5" s="46" t="s">
        <v>47</v>
      </c>
      <c r="O5" s="45" t="str">
        <f>Survey!C5</f>
        <v>Geometry</v>
      </c>
      <c r="P5" s="45">
        <f>COUNTIF(H$3:H$1000,$N5)</f>
        <v>0</v>
      </c>
      <c r="R5" s="45" t="str">
        <f>Survey!C11</f>
        <v>Not particularly useful</v>
      </c>
      <c r="S5" s="45">
        <f>COUNTIF(I$3:I$1000,$N5)</f>
        <v>0</v>
      </c>
      <c r="U5" s="45" t="str">
        <f>Survey!C17</f>
        <v>Problem solver</v>
      </c>
      <c r="V5" s="45">
        <f>COUNTIF(J$3:J$1000,$N5)</f>
        <v>0</v>
      </c>
      <c r="X5" s="45" t="str">
        <f>Survey!C23</f>
        <v>From time to time</v>
      </c>
      <c r="Y5" s="45">
        <f>COUNTIF(K$3:K$1000,$N5)</f>
        <v>0</v>
      </c>
      <c r="AA5" s="45" t="str">
        <f>Survey!C29</f>
        <v>Statistics</v>
      </c>
      <c r="AB5" s="45">
        <f>COUNTIF(L$3:L$1000,$N5)</f>
        <v>0</v>
      </c>
      <c r="AD5" s="22" t="str">
        <f t="shared" si="1"/>
        <v>Geometry</v>
      </c>
      <c r="AE5" s="23">
        <f t="shared" si="1"/>
        <v>0</v>
      </c>
      <c r="AF5" s="18"/>
      <c r="AG5" s="22" t="str">
        <f t="shared" si="3"/>
        <v>Problem solver</v>
      </c>
      <c r="AH5" s="23">
        <f t="shared" si="3"/>
        <v>0</v>
      </c>
      <c r="AI5" s="18"/>
      <c r="AJ5" s="22" t="str">
        <f t="shared" si="2"/>
        <v>Statistics</v>
      </c>
      <c r="AK5" s="23">
        <f t="shared" si="2"/>
        <v>0</v>
      </c>
      <c r="AL5" s="18"/>
    </row>
    <row r="6" spans="1:38" ht="15.75" thickBot="1">
      <c r="A6" s="45" t="s">
        <v>45</v>
      </c>
      <c r="B6" s="45" t="b">
        <f>Survey!B9</f>
        <v>0</v>
      </c>
      <c r="C6" s="45">
        <f t="shared" si="0"/>
      </c>
      <c r="D6" s="45">
        <v>4</v>
      </c>
      <c r="N6" s="46" t="s">
        <v>48</v>
      </c>
      <c r="O6" s="45" t="str">
        <f>Survey!C6</f>
        <v>Data</v>
      </c>
      <c r="P6" s="45">
        <f>COUNTIF(H$3:H$1000,$N6)</f>
        <v>0</v>
      </c>
      <c r="R6" s="45" t="str">
        <f>Survey!C12</f>
        <v>Not useful at all</v>
      </c>
      <c r="S6" s="45">
        <f>COUNTIF(I$3:I$1000,$N6)</f>
        <v>0</v>
      </c>
      <c r="U6" s="45" t="str">
        <f>Survey!C18</f>
        <v>Hard worker</v>
      </c>
      <c r="V6" s="45">
        <f>COUNTIF(J$3:J$1000,$N6)</f>
        <v>0</v>
      </c>
      <c r="X6" s="45" t="str">
        <f>Survey!C24</f>
        <v>Hardly ever or never</v>
      </c>
      <c r="Y6" s="45">
        <f>COUNTIF(K$3:K$1000,$N6)</f>
        <v>0</v>
      </c>
      <c r="AA6" s="45" t="str">
        <f>Survey!C30</f>
        <v>Computing</v>
      </c>
      <c r="AB6" s="45">
        <f>COUNTIF(L$3:L$1000,$N6)</f>
        <v>0</v>
      </c>
      <c r="AD6" s="24" t="str">
        <f t="shared" si="1"/>
        <v>Data</v>
      </c>
      <c r="AE6" s="25">
        <f t="shared" si="1"/>
        <v>0</v>
      </c>
      <c r="AF6" s="18"/>
      <c r="AG6" s="24" t="str">
        <f t="shared" si="3"/>
        <v>Hard worker</v>
      </c>
      <c r="AH6" s="25">
        <f t="shared" si="3"/>
        <v>0</v>
      </c>
      <c r="AI6" s="18"/>
      <c r="AJ6" s="24" t="str">
        <f t="shared" si="2"/>
        <v>Computing</v>
      </c>
      <c r="AK6" s="25">
        <f t="shared" si="2"/>
        <v>0</v>
      </c>
      <c r="AL6" s="18"/>
    </row>
    <row r="7" spans="1:38" ht="15.75" thickBot="1">
      <c r="A7" s="45" t="s">
        <v>46</v>
      </c>
      <c r="B7" s="45" t="b">
        <f>Survey!B10</f>
        <v>0</v>
      </c>
      <c r="C7" s="45">
        <f t="shared" si="0"/>
      </c>
      <c r="D7" s="45">
        <v>5</v>
      </c>
      <c r="AD7" s="18"/>
      <c r="AE7" s="19"/>
      <c r="AF7" s="18"/>
      <c r="AG7" s="18"/>
      <c r="AH7" s="19"/>
      <c r="AI7" s="18"/>
      <c r="AJ7" s="18"/>
      <c r="AK7" s="19"/>
      <c r="AL7" s="18"/>
    </row>
    <row r="8" spans="1:38" ht="33" customHeight="1" thickBot="1">
      <c r="A8" s="45" t="s">
        <v>47</v>
      </c>
      <c r="B8" s="45" t="b">
        <f>Survey!B11</f>
        <v>0</v>
      </c>
      <c r="C8" s="45">
        <f t="shared" si="0"/>
      </c>
      <c r="O8" s="45" t="s">
        <v>47</v>
      </c>
      <c r="P8" s="45" t="s">
        <v>48</v>
      </c>
      <c r="Q8" s="45" t="s">
        <v>48</v>
      </c>
      <c r="R8" s="45" t="s">
        <v>47</v>
      </c>
      <c r="S8" s="45" t="s">
        <v>47</v>
      </c>
      <c r="AD8" s="43" t="str">
        <f>"Q2 "&amp;S2</f>
        <v>Q2 How useful do you think maths will be to you after you leave school?</v>
      </c>
      <c r="AE8" s="44"/>
      <c r="AF8" s="18"/>
      <c r="AG8" s="43" t="str">
        <f>"Q4 "&amp;Y2</f>
        <v>Q4 Do you think your parents use maths in their everyday lives?</v>
      </c>
      <c r="AH8" s="44"/>
      <c r="AI8" s="18"/>
      <c r="AJ8" s="18"/>
      <c r="AK8" s="19"/>
      <c r="AL8" s="18"/>
    </row>
    <row r="9" spans="1:38" ht="15">
      <c r="A9" s="45" t="s">
        <v>48</v>
      </c>
      <c r="B9" s="45" t="b">
        <f>Survey!B12</f>
        <v>0</v>
      </c>
      <c r="C9" s="45">
        <f t="shared" si="0"/>
      </c>
      <c r="O9" s="45" t="s">
        <v>47</v>
      </c>
      <c r="P9" s="45" t="s">
        <v>48</v>
      </c>
      <c r="Q9" s="45" t="s">
        <v>46</v>
      </c>
      <c r="R9" s="45" t="s">
        <v>46</v>
      </c>
      <c r="S9" s="45" t="s">
        <v>47</v>
      </c>
      <c r="AD9" s="20" t="str">
        <f>R3</f>
        <v>Very useful</v>
      </c>
      <c r="AE9" s="21">
        <f>S3</f>
        <v>0</v>
      </c>
      <c r="AF9" s="18"/>
      <c r="AG9" s="20" t="str">
        <f aca="true" t="shared" si="4" ref="AG9:AH12">X3</f>
        <v>Yes, daily</v>
      </c>
      <c r="AH9" s="21">
        <f t="shared" si="4"/>
        <v>0</v>
      </c>
      <c r="AI9" s="18"/>
      <c r="AJ9" s="18"/>
      <c r="AK9" s="19"/>
      <c r="AL9" s="18"/>
    </row>
    <row r="10" spans="1:38" ht="15">
      <c r="A10" s="45" t="s">
        <v>45</v>
      </c>
      <c r="B10" s="45" t="b">
        <f>Survey!B15</f>
        <v>0</v>
      </c>
      <c r="C10" s="45">
        <f t="shared" si="0"/>
      </c>
      <c r="O10" s="45" t="s">
        <v>47</v>
      </c>
      <c r="P10" s="45" t="s">
        <v>47</v>
      </c>
      <c r="Q10" s="45" t="s">
        <v>46</v>
      </c>
      <c r="R10" s="45" t="s">
        <v>48</v>
      </c>
      <c r="S10" s="45" t="s">
        <v>45</v>
      </c>
      <c r="AD10" s="22" t="str">
        <f aca="true" t="shared" si="5" ref="AD10:AE12">R4</f>
        <v>Fairly useful</v>
      </c>
      <c r="AE10" s="23">
        <f t="shared" si="5"/>
        <v>0</v>
      </c>
      <c r="AF10" s="18"/>
      <c r="AG10" s="22" t="str">
        <f t="shared" si="4"/>
        <v>Quite a lot</v>
      </c>
      <c r="AH10" s="23">
        <f t="shared" si="4"/>
        <v>0</v>
      </c>
      <c r="AI10" s="18"/>
      <c r="AJ10" s="18"/>
      <c r="AK10" s="19"/>
      <c r="AL10" s="18"/>
    </row>
    <row r="11" spans="1:38" ht="15">
      <c r="A11" s="45" t="s">
        <v>46</v>
      </c>
      <c r="B11" s="45" t="b">
        <f>Survey!B16</f>
        <v>0</v>
      </c>
      <c r="C11" s="45">
        <f t="shared" si="0"/>
      </c>
      <c r="AD11" s="22" t="str">
        <f t="shared" si="5"/>
        <v>Not particularly useful</v>
      </c>
      <c r="AE11" s="23">
        <f t="shared" si="5"/>
        <v>0</v>
      </c>
      <c r="AF11" s="18"/>
      <c r="AG11" s="22" t="str">
        <f t="shared" si="4"/>
        <v>From time to time</v>
      </c>
      <c r="AH11" s="23">
        <f t="shared" si="4"/>
        <v>0</v>
      </c>
      <c r="AI11" s="18"/>
      <c r="AJ11" s="18"/>
      <c r="AK11" s="19"/>
      <c r="AL11" s="18"/>
    </row>
    <row r="12" spans="1:38" ht="15.75" thickBot="1">
      <c r="A12" s="45" t="s">
        <v>47</v>
      </c>
      <c r="B12" s="45" t="b">
        <f>Survey!B17</f>
        <v>0</v>
      </c>
      <c r="C12" s="45">
        <f t="shared" si="0"/>
      </c>
      <c r="AD12" s="24" t="str">
        <f t="shared" si="5"/>
        <v>Not useful at all</v>
      </c>
      <c r="AE12" s="25">
        <f t="shared" si="5"/>
        <v>0</v>
      </c>
      <c r="AF12" s="18"/>
      <c r="AG12" s="24" t="str">
        <f t="shared" si="4"/>
        <v>Hardly ever or never</v>
      </c>
      <c r="AH12" s="25">
        <f t="shared" si="4"/>
        <v>0</v>
      </c>
      <c r="AI12" s="18"/>
      <c r="AJ12" s="18"/>
      <c r="AK12" s="19"/>
      <c r="AL12" s="18"/>
    </row>
    <row r="13" spans="1:38" ht="15">
      <c r="A13" s="45" t="s">
        <v>48</v>
      </c>
      <c r="B13" s="45" t="b">
        <f>Survey!B18</f>
        <v>0</v>
      </c>
      <c r="C13" s="45">
        <f t="shared" si="0"/>
      </c>
      <c r="AD13" s="18"/>
      <c r="AE13" s="19"/>
      <c r="AF13" s="18"/>
      <c r="AG13" s="18"/>
      <c r="AH13" s="19"/>
      <c r="AI13" s="18"/>
      <c r="AJ13" s="18"/>
      <c r="AK13" s="19"/>
      <c r="AL13" s="18"/>
    </row>
    <row r="14" spans="1:38" ht="15">
      <c r="A14" s="45" t="s">
        <v>45</v>
      </c>
      <c r="B14" s="45" t="b">
        <f>Survey!B21</f>
        <v>0</v>
      </c>
      <c r="C14" s="45">
        <f t="shared" si="0"/>
      </c>
      <c r="AD14" s="18"/>
      <c r="AE14" s="19"/>
      <c r="AF14" s="18"/>
      <c r="AG14" s="18"/>
      <c r="AH14" s="19"/>
      <c r="AI14" s="18"/>
      <c r="AJ14" s="18"/>
      <c r="AK14" s="19"/>
      <c r="AL14" s="18"/>
    </row>
    <row r="15" spans="1:38" ht="15">
      <c r="A15" s="45" t="s">
        <v>46</v>
      </c>
      <c r="B15" s="45" t="b">
        <f>Survey!B22</f>
        <v>0</v>
      </c>
      <c r="C15" s="45">
        <f t="shared" si="0"/>
      </c>
      <c r="AD15" s="18"/>
      <c r="AE15" s="19"/>
      <c r="AF15" s="18"/>
      <c r="AG15" s="18"/>
      <c r="AH15" s="19"/>
      <c r="AI15" s="18"/>
      <c r="AJ15" s="18"/>
      <c r="AK15" s="19"/>
      <c r="AL15" s="18"/>
    </row>
    <row r="16" spans="1:38" ht="15">
      <c r="A16" s="45" t="s">
        <v>47</v>
      </c>
      <c r="B16" s="45" t="b">
        <f>Survey!B23</f>
        <v>0</v>
      </c>
      <c r="C16" s="45">
        <f t="shared" si="0"/>
      </c>
      <c r="AD16" s="18"/>
      <c r="AE16" s="19"/>
      <c r="AF16" s="18"/>
      <c r="AG16" s="18"/>
      <c r="AH16" s="19"/>
      <c r="AI16" s="18"/>
      <c r="AJ16" s="18"/>
      <c r="AK16" s="19"/>
      <c r="AL16" s="18"/>
    </row>
    <row r="17" spans="1:38" ht="15">
      <c r="A17" s="45" t="s">
        <v>48</v>
      </c>
      <c r="B17" s="45" t="b">
        <f>Survey!B24</f>
        <v>0</v>
      </c>
      <c r="C17" s="45">
        <f t="shared" si="0"/>
      </c>
      <c r="AD17" s="18"/>
      <c r="AE17" s="19"/>
      <c r="AF17" s="18"/>
      <c r="AG17" s="18"/>
      <c r="AH17" s="19"/>
      <c r="AI17" s="18"/>
      <c r="AJ17" s="18"/>
      <c r="AK17" s="19"/>
      <c r="AL17" s="18"/>
    </row>
    <row r="18" spans="1:38" ht="15">
      <c r="A18" s="45" t="s">
        <v>45</v>
      </c>
      <c r="B18" s="45" t="b">
        <f>Survey!B27</f>
        <v>0</v>
      </c>
      <c r="C18" s="45">
        <f t="shared" si="0"/>
      </c>
      <c r="AD18" s="18"/>
      <c r="AE18" s="19"/>
      <c r="AF18" s="18"/>
      <c r="AG18" s="18"/>
      <c r="AH18" s="19"/>
      <c r="AI18" s="18"/>
      <c r="AJ18" s="18"/>
      <c r="AK18" s="19"/>
      <c r="AL18" s="18"/>
    </row>
    <row r="19" spans="1:38" ht="15">
      <c r="A19" s="45" t="s">
        <v>46</v>
      </c>
      <c r="B19" s="45" t="b">
        <f>Survey!B28</f>
        <v>0</v>
      </c>
      <c r="C19" s="45">
        <f t="shared" si="0"/>
      </c>
      <c r="AD19" s="18"/>
      <c r="AE19" s="19"/>
      <c r="AF19" s="18"/>
      <c r="AG19" s="18"/>
      <c r="AH19" s="19"/>
      <c r="AI19" s="18"/>
      <c r="AJ19" s="18"/>
      <c r="AK19" s="19"/>
      <c r="AL19" s="18"/>
    </row>
    <row r="20" spans="1:38" ht="15">
      <c r="A20" s="45" t="s">
        <v>47</v>
      </c>
      <c r="B20" s="45" t="b">
        <f>Survey!B29</f>
        <v>0</v>
      </c>
      <c r="C20" s="45">
        <f t="shared" si="0"/>
      </c>
      <c r="AD20" s="18"/>
      <c r="AE20" s="19"/>
      <c r="AF20" s="18"/>
      <c r="AG20" s="18"/>
      <c r="AH20" s="19"/>
      <c r="AI20" s="18"/>
      <c r="AJ20" s="18"/>
      <c r="AK20" s="19"/>
      <c r="AL20" s="18"/>
    </row>
    <row r="21" spans="1:38" ht="15">
      <c r="A21" s="45" t="s">
        <v>48</v>
      </c>
      <c r="B21" s="45" t="b">
        <f>Survey!B30</f>
        <v>0</v>
      </c>
      <c r="C21" s="45">
        <f t="shared" si="0"/>
      </c>
      <c r="AD21" s="18"/>
      <c r="AE21" s="19"/>
      <c r="AF21" s="18"/>
      <c r="AG21" s="18"/>
      <c r="AH21" s="19"/>
      <c r="AI21" s="18"/>
      <c r="AJ21" s="18"/>
      <c r="AK21" s="19"/>
      <c r="AL21" s="18"/>
    </row>
    <row r="22" spans="30:38" ht="15">
      <c r="AD22" s="18"/>
      <c r="AE22" s="19"/>
      <c r="AF22" s="18"/>
      <c r="AG22" s="18"/>
      <c r="AH22" s="19"/>
      <c r="AI22" s="18"/>
      <c r="AJ22" s="18"/>
      <c r="AK22" s="19"/>
      <c r="AL22" s="18"/>
    </row>
    <row r="23" spans="30:38" ht="15">
      <c r="AD23" s="18"/>
      <c r="AE23" s="19"/>
      <c r="AF23" s="18"/>
      <c r="AG23" s="18"/>
      <c r="AH23" s="19"/>
      <c r="AI23" s="18"/>
      <c r="AJ23" s="18"/>
      <c r="AK23" s="19"/>
      <c r="AL23" s="18"/>
    </row>
    <row r="24" spans="30:38" ht="15">
      <c r="AD24" s="18"/>
      <c r="AE24" s="19"/>
      <c r="AF24" s="18"/>
      <c r="AG24" s="18"/>
      <c r="AH24" s="19"/>
      <c r="AI24" s="18"/>
      <c r="AJ24" s="18"/>
      <c r="AK24" s="19"/>
      <c r="AL24" s="18"/>
    </row>
    <row r="25" spans="30:38" ht="15">
      <c r="AD25" s="18"/>
      <c r="AE25" s="19"/>
      <c r="AF25" s="18"/>
      <c r="AG25" s="18"/>
      <c r="AH25" s="19"/>
      <c r="AI25" s="18"/>
      <c r="AJ25" s="18"/>
      <c r="AK25" s="19"/>
      <c r="AL25" s="18"/>
    </row>
    <row r="26" spans="30:38" ht="15">
      <c r="AD26" s="18"/>
      <c r="AE26" s="19"/>
      <c r="AF26" s="18"/>
      <c r="AG26" s="18"/>
      <c r="AH26" s="19"/>
      <c r="AI26" s="18"/>
      <c r="AJ26" s="18"/>
      <c r="AK26" s="19"/>
      <c r="AL26" s="18"/>
    </row>
    <row r="27" spans="30:38" ht="15">
      <c r="AD27" s="18"/>
      <c r="AE27" s="19"/>
      <c r="AF27" s="18"/>
      <c r="AG27" s="18"/>
      <c r="AH27" s="19"/>
      <c r="AI27" s="18"/>
      <c r="AJ27" s="18"/>
      <c r="AK27" s="19"/>
      <c r="AL27" s="18"/>
    </row>
    <row r="28" spans="30:38" ht="15">
      <c r="AD28" s="18"/>
      <c r="AE28" s="19"/>
      <c r="AF28" s="18"/>
      <c r="AG28" s="18"/>
      <c r="AH28" s="19"/>
      <c r="AI28" s="18"/>
      <c r="AJ28" s="18"/>
      <c r="AK28" s="19"/>
      <c r="AL28" s="18"/>
    </row>
    <row r="29" spans="30:38" ht="15">
      <c r="AD29" s="18"/>
      <c r="AE29" s="19"/>
      <c r="AF29" s="18"/>
      <c r="AG29" s="18"/>
      <c r="AH29" s="19"/>
      <c r="AI29" s="18"/>
      <c r="AJ29" s="18"/>
      <c r="AK29" s="19"/>
      <c r="AL29" s="18"/>
    </row>
    <row r="30" spans="30:38" ht="15">
      <c r="AD30" s="18"/>
      <c r="AE30" s="19"/>
      <c r="AF30" s="18"/>
      <c r="AG30" s="18"/>
      <c r="AH30" s="19"/>
      <c r="AI30" s="18"/>
      <c r="AJ30" s="18"/>
      <c r="AK30" s="19"/>
      <c r="AL30" s="18"/>
    </row>
  </sheetData>
  <sheetProtection/>
  <mergeCells count="5">
    <mergeCell ref="AD2:AE2"/>
    <mergeCell ref="AD8:AE8"/>
    <mergeCell ref="AG2:AH2"/>
    <mergeCell ref="AG8:AH8"/>
    <mergeCell ref="AJ2:A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2011-06-10T11:41:38Z</dcterms:created>
  <dcterms:modified xsi:type="dcterms:W3CDTF">2012-01-12T18:33:46Z</dcterms:modified>
  <cp:category/>
  <cp:version/>
  <cp:contentType/>
  <cp:contentStatus/>
</cp:coreProperties>
</file>