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95" windowHeight="5130" activeTab="1"/>
  </bookViews>
  <sheets>
    <sheet name="Instructions" sheetId="1" r:id="rId1"/>
    <sheet name="Scales" sheetId="2" r:id="rId2"/>
    <sheet name="Equation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<sst xmlns="http://schemas.openxmlformats.org/spreadsheetml/2006/main" count="41" uniqueCount="38">
  <si>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kg</t>
  </si>
  <si>
    <t>Algebra Scales</t>
  </si>
  <si>
    <t xml:space="preserve">Edit the quantities by clicking on the arrows.  </t>
  </si>
  <si>
    <t xml:space="preserve">When the desired starting quantities are chosen, click the central pillar of the scales to set it to 'balanced'.  </t>
  </si>
  <si>
    <t xml:space="preserve">Now, whenever something is changed on one side, it will register 'Not balanced' until the change is duplicated on the other side.  </t>
  </si>
  <si>
    <t xml:space="preserve">Gradually, the set-up can be simplified to have only blocks on one side and numbered weights on the other, making the solution simple.  </t>
  </si>
  <si>
    <t>+ 1</t>
  </si>
  <si>
    <t xml:space="preserve"> - 1</t>
  </si>
  <si>
    <r>
      <t xml:space="preserve">+ </t>
    </r>
    <r>
      <rPr>
        <b/>
        <sz val="20"/>
        <color indexed="8"/>
        <rFont val="Calibri"/>
        <family val="2"/>
      </rPr>
      <t>x</t>
    </r>
  </si>
  <si>
    <r>
      <t xml:space="preserve"> - </t>
    </r>
    <r>
      <rPr>
        <b/>
        <sz val="20"/>
        <color indexed="8"/>
        <rFont val="Calibri"/>
        <family val="2"/>
      </rPr>
      <t>x</t>
    </r>
  </si>
  <si>
    <t>₂</t>
  </si>
  <si>
    <t>₃</t>
  </si>
  <si>
    <t>₄</t>
  </si>
  <si>
    <t>₅</t>
  </si>
  <si>
    <t>₆</t>
  </si>
  <si>
    <t>₇</t>
  </si>
  <si>
    <t>₈</t>
  </si>
  <si>
    <t>₉</t>
  </si>
  <si>
    <t>₁</t>
  </si>
  <si>
    <t>₀</t>
  </si>
  <si>
    <t>⁹</t>
  </si>
  <si>
    <t>⁸</t>
  </si>
  <si>
    <t>⁷</t>
  </si>
  <si>
    <t>⁶</t>
  </si>
  <si>
    <t>⁵</t>
  </si>
  <si>
    <t>⁴</t>
  </si>
  <si>
    <t>⁰</t>
  </si>
  <si>
    <t>³</t>
  </si>
  <si>
    <t>²</t>
  </si>
  <si>
    <t>¹</t>
  </si>
  <si>
    <t xml:space="preserve">x + </t>
  </si>
  <si>
    <t>=</t>
  </si>
  <si>
    <t xml:space="preserve">An equation, in algebraic form, is shown above, reflecting the contents of the scales.  </t>
  </si>
  <si>
    <t>The equal sign is replaced by a not equal sign when unbalanced.</t>
  </si>
  <si>
    <t>Equation</t>
  </si>
  <si>
    <t>This sheet has wider application, not being limited to positive values as the balancing scales are.  The buttons here change both sides,</t>
  </si>
  <si>
    <r>
      <t xml:space="preserve">either adding or subtracting numbers or </t>
    </r>
    <r>
      <rPr>
        <b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</rPr>
      <t xml:space="preserve">s, and at the final stage, by clicking the divide button the answer for </t>
    </r>
    <r>
      <rPr>
        <b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</rPr>
      <t xml:space="preserve"> is shown.  </t>
    </r>
  </si>
  <si>
    <t>? kg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</si>
</sst>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27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6"/>
      <color indexed="27"/>
      <name val="Calibri"/>
      <family val="2"/>
    </font>
    <font>
      <b/>
      <sz val="26"/>
      <color indexed="8"/>
      <name val="Calibri"/>
      <family val="2"/>
    </font>
    <font>
      <sz val="24"/>
      <color indexed="8"/>
      <name val="Calibri"/>
      <family val="2"/>
    </font>
    <font>
      <b/>
      <sz val="18"/>
      <color indexed="17"/>
      <name val="Calibri"/>
      <family val="2"/>
    </font>
    <font>
      <sz val="36"/>
      <color indexed="8"/>
      <name val="Calibri"/>
      <family val="2"/>
    </font>
    <font>
      <b/>
      <sz val="3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2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8" tint="0.7999799847602844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16"/>
      <color theme="8" tint="0.7999799847602844"/>
      <name val="Calibri"/>
      <family val="2"/>
    </font>
    <font>
      <b/>
      <sz val="26"/>
      <color theme="1"/>
      <name val="Calibri"/>
      <family val="2"/>
    </font>
    <font>
      <sz val="24"/>
      <color theme="1"/>
      <name val="Calibri"/>
      <family val="2"/>
    </font>
    <font>
      <b/>
      <sz val="18"/>
      <color rgb="FF00B050"/>
      <name val="Calibri"/>
      <family val="2"/>
    </font>
    <font>
      <b/>
      <sz val="20"/>
      <color theme="1"/>
      <name val="Calibri"/>
      <family val="2"/>
    </font>
    <font>
      <sz val="36"/>
      <color theme="1"/>
      <name val="Calibri"/>
      <family val="2"/>
    </font>
    <font>
      <b/>
      <sz val="36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6" borderId="0" xfId="0" applyFill="1" applyAlignment="1">
      <alignment/>
    </xf>
    <xf numFmtId="0" fontId="47" fillId="6" borderId="0" xfId="0" applyFont="1" applyFill="1" applyAlignment="1">
      <alignment/>
    </xf>
    <xf numFmtId="0" fontId="31" fillId="33" borderId="10" xfId="0" applyFont="1" applyFill="1" applyBorder="1" applyAlignment="1">
      <alignment/>
    </xf>
    <xf numFmtId="0" fontId="31" fillId="33" borderId="0" xfId="0" applyFont="1" applyFill="1" applyAlignment="1">
      <alignment/>
    </xf>
    <xf numFmtId="0" fontId="31" fillId="33" borderId="11" xfId="0" applyFont="1" applyFill="1" applyBorder="1" applyAlignment="1">
      <alignment/>
    </xf>
    <xf numFmtId="0" fontId="31" fillId="33" borderId="12" xfId="0" applyFont="1" applyFill="1" applyBorder="1" applyAlignment="1">
      <alignment/>
    </xf>
    <xf numFmtId="0" fontId="31" fillId="33" borderId="13" xfId="0" applyFont="1" applyFill="1" applyBorder="1" applyAlignment="1">
      <alignment/>
    </xf>
    <xf numFmtId="0" fontId="31" fillId="33" borderId="14" xfId="0" applyFont="1" applyFill="1" applyBorder="1" applyAlignment="1">
      <alignment/>
    </xf>
    <xf numFmtId="0" fontId="0" fillId="34" borderId="0" xfId="0" applyFill="1" applyAlignment="1">
      <alignment/>
    </xf>
    <xf numFmtId="0" fontId="0" fillId="35" borderId="15" xfId="0" applyFill="1" applyBorder="1" applyAlignment="1">
      <alignment/>
    </xf>
    <xf numFmtId="0" fontId="47" fillId="6" borderId="0" xfId="0" applyFont="1" applyFill="1" applyAlignment="1" applyProtection="1">
      <alignment/>
      <protection locked="0"/>
    </xf>
    <xf numFmtId="0" fontId="45" fillId="0" borderId="0" xfId="0" applyFont="1" applyAlignment="1">
      <alignment/>
    </xf>
    <xf numFmtId="0" fontId="48" fillId="6" borderId="0" xfId="0" applyFont="1" applyFill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9" fillId="6" borderId="0" xfId="0" applyFont="1" applyFill="1" applyAlignment="1" applyProtection="1">
      <alignment/>
      <protection/>
    </xf>
    <xf numFmtId="0" fontId="49" fillId="6" borderId="0" xfId="0" applyFont="1" applyFill="1" applyAlignment="1" applyProtection="1" quotePrefix="1">
      <alignment horizontal="center"/>
      <protection/>
    </xf>
    <xf numFmtId="0" fontId="49" fillId="6" borderId="0" xfId="0" applyFont="1" applyFill="1" applyAlignment="1" applyProtection="1" quotePrefix="1">
      <alignment horizontal="left" vertical="center"/>
      <protection/>
    </xf>
    <xf numFmtId="0" fontId="0" fillId="0" borderId="0" xfId="0" applyFont="1" applyAlignment="1" applyProtection="1">
      <alignment/>
      <protection locked="0"/>
    </xf>
    <xf numFmtId="0" fontId="48" fillId="0" borderId="0" xfId="0" applyFont="1" applyFill="1" applyAlignment="1" applyProtection="1">
      <alignment/>
      <protection/>
    </xf>
    <xf numFmtId="0" fontId="47" fillId="6" borderId="0" xfId="0" applyFont="1" applyFill="1" applyAlignment="1" applyProtection="1">
      <alignment/>
      <protection/>
    </xf>
    <xf numFmtId="0" fontId="50" fillId="6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51" fillId="12" borderId="16" xfId="0" applyFont="1" applyFill="1" applyBorder="1" applyAlignment="1" applyProtection="1">
      <alignment horizontal="center" vertical="center" shrinkToFit="1"/>
      <protection locked="0"/>
    </xf>
    <xf numFmtId="0" fontId="52" fillId="35" borderId="17" xfId="0" applyFont="1" applyFill="1" applyBorder="1" applyAlignment="1">
      <alignment horizontal="center" vertical="center" shrinkToFit="1"/>
    </xf>
    <xf numFmtId="0" fontId="52" fillId="35" borderId="18" xfId="0" applyFont="1" applyFill="1" applyBorder="1" applyAlignment="1">
      <alignment horizontal="center" vertical="center" shrinkToFit="1"/>
    </xf>
    <xf numFmtId="0" fontId="52" fillId="35" borderId="19" xfId="0" applyFont="1" applyFill="1" applyBorder="1" applyAlignment="1">
      <alignment horizontal="center" vertical="center" shrinkToFit="1"/>
    </xf>
    <xf numFmtId="0" fontId="52" fillId="35" borderId="20" xfId="0" applyFont="1" applyFill="1" applyBorder="1" applyAlignment="1">
      <alignment horizontal="center" vertical="center" shrinkToFit="1"/>
    </xf>
    <xf numFmtId="0" fontId="52" fillId="35" borderId="0" xfId="0" applyFont="1" applyFill="1" applyBorder="1" applyAlignment="1">
      <alignment horizontal="center" vertical="center" shrinkToFit="1"/>
    </xf>
    <xf numFmtId="0" fontId="52" fillId="35" borderId="21" xfId="0" applyFont="1" applyFill="1" applyBorder="1" applyAlignment="1">
      <alignment horizontal="center" vertical="center" shrinkToFit="1"/>
    </xf>
    <xf numFmtId="0" fontId="52" fillId="35" borderId="22" xfId="0" applyFont="1" applyFill="1" applyBorder="1" applyAlignment="1">
      <alignment horizontal="center" vertical="center" shrinkToFit="1"/>
    </xf>
    <xf numFmtId="0" fontId="52" fillId="35" borderId="12" xfId="0" applyFont="1" applyFill="1" applyBorder="1" applyAlignment="1">
      <alignment horizontal="center" vertical="center" shrinkToFit="1"/>
    </xf>
    <xf numFmtId="0" fontId="52" fillId="35" borderId="23" xfId="0" applyFont="1" applyFill="1" applyBorder="1" applyAlignment="1">
      <alignment horizontal="center" vertical="center" shrinkToFit="1"/>
    </xf>
    <xf numFmtId="0" fontId="53" fillId="6" borderId="10" xfId="0" applyFont="1" applyFill="1" applyBorder="1" applyAlignment="1">
      <alignment horizontal="center" vertical="center" shrinkToFit="1"/>
    </xf>
    <xf numFmtId="0" fontId="53" fillId="6" borderId="0" xfId="0" applyFont="1" applyFill="1" applyAlignment="1">
      <alignment horizontal="center" vertical="center" shrinkToFit="1"/>
    </xf>
    <xf numFmtId="0" fontId="53" fillId="6" borderId="13" xfId="0" applyFont="1" applyFill="1" applyBorder="1" applyAlignment="1">
      <alignment horizontal="center" vertical="center" shrinkToFit="1"/>
    </xf>
    <xf numFmtId="0" fontId="54" fillId="6" borderId="0" xfId="0" applyFont="1" applyFill="1" applyAlignment="1">
      <alignment horizontal="right" vertical="center" shrinkToFit="1"/>
    </xf>
    <xf numFmtId="0" fontId="55" fillId="6" borderId="0" xfId="0" applyFont="1" applyFill="1" applyAlignment="1">
      <alignment horizontal="center" vertical="center"/>
    </xf>
    <xf numFmtId="0" fontId="54" fillId="6" borderId="0" xfId="0" applyFont="1" applyFill="1" applyAlignment="1">
      <alignment horizontal="left" vertical="center" shrinkToFit="1"/>
    </xf>
    <xf numFmtId="0" fontId="56" fillId="6" borderId="0" xfId="0" applyFont="1" applyFill="1" applyAlignment="1" applyProtection="1">
      <alignment horizontal="center" vertical="center" shrinkToFit="1"/>
      <protection/>
    </xf>
    <xf numFmtId="0" fontId="49" fillId="6" borderId="0" xfId="0" applyFont="1" applyFill="1" applyAlignment="1" applyProtection="1">
      <alignment horizontal="left" vertical="center" shrinkToFit="1"/>
      <protection/>
    </xf>
    <xf numFmtId="0" fontId="57" fillId="35" borderId="17" xfId="0" applyFont="1" applyFill="1" applyBorder="1" applyAlignment="1">
      <alignment horizontal="center" vertical="center"/>
    </xf>
    <xf numFmtId="0" fontId="57" fillId="35" borderId="19" xfId="0" applyFont="1" applyFill="1" applyBorder="1" applyAlignment="1">
      <alignment horizontal="center" vertical="center"/>
    </xf>
    <xf numFmtId="0" fontId="57" fillId="35" borderId="22" xfId="0" applyFont="1" applyFill="1" applyBorder="1" applyAlignment="1">
      <alignment horizontal="center" vertical="center"/>
    </xf>
    <xf numFmtId="0" fontId="57" fillId="35" borderId="23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/>
    </xf>
    <xf numFmtId="0" fontId="31" fillId="33" borderId="19" xfId="0" applyFont="1" applyFill="1" applyBorder="1" applyAlignment="1">
      <alignment horizontal="center"/>
    </xf>
    <xf numFmtId="0" fontId="31" fillId="33" borderId="22" xfId="0" applyFont="1" applyFill="1" applyBorder="1" applyAlignment="1">
      <alignment horizontal="center"/>
    </xf>
    <xf numFmtId="0" fontId="31" fillId="33" borderId="23" xfId="0" applyFont="1" applyFill="1" applyBorder="1" applyAlignment="1">
      <alignment horizontal="center"/>
    </xf>
    <xf numFmtId="0" fontId="58" fillId="6" borderId="21" xfId="0" applyFont="1" applyFill="1" applyBorder="1" applyAlignment="1">
      <alignment horizontal="center" vertical="center"/>
    </xf>
    <xf numFmtId="0" fontId="58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4999699890613556"/>
      </font>
    </dxf>
    <dxf>
      <font>
        <color theme="0"/>
      </font>
      <fill>
        <patternFill patternType="lightGrid">
          <fgColor theme="1"/>
          <bgColor theme="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lightGrid">
          <fgColor theme="1"/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 patternType="lightGrid">
          <fgColor theme="1"/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ont>
        <color theme="0" tint="-0.499969989061355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10</xdr:row>
      <xdr:rowOff>0</xdr:rowOff>
    </xdr:from>
    <xdr:to>
      <xdr:col>20</xdr:col>
      <xdr:colOff>180975</xdr:colOff>
      <xdr:row>15</xdr:row>
      <xdr:rowOff>57150</xdr:rowOff>
    </xdr:to>
    <xdr:sp macro="[0]!balancescales">
      <xdr:nvSpPr>
        <xdr:cNvPr id="1" name="Trapezoid 1"/>
        <xdr:cNvSpPr>
          <a:spLocks/>
        </xdr:cNvSpPr>
      </xdr:nvSpPr>
      <xdr:spPr>
        <a:xfrm>
          <a:off x="2676525" y="1933575"/>
          <a:ext cx="1314450" cy="1028700"/>
        </a:xfrm>
        <a:custGeom>
          <a:pathLst>
            <a:path h="1028700" w="1314450">
              <a:moveTo>
                <a:pt x="0" y="1028700"/>
              </a:moveTo>
              <a:lnTo>
                <a:pt x="529472" y="0"/>
              </a:lnTo>
              <a:lnTo>
                <a:pt x="784978" y="0"/>
              </a:lnTo>
              <a:lnTo>
                <a:pt x="1314450" y="1028700"/>
              </a:lnTo>
              <a:lnTo>
                <a:pt x="0" y="1028700"/>
              </a:lnTo>
              <a:close/>
            </a:path>
          </a:pathLst>
        </a:custGeom>
        <a:gradFill rotWithShape="1">
          <a:gsLst>
            <a:gs pos="0">
              <a:srgbClr val="7F7F7F"/>
            </a:gs>
            <a:gs pos="50000">
              <a:srgbClr val="6A6A6A"/>
            </a:gs>
            <a:gs pos="100000">
              <a:srgbClr val="484848"/>
            </a:gs>
          </a:gsLst>
          <a:path path="rect">
            <a:fillToRect l="50000" t="50000" r="50000" b="50000"/>
          </a:path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0</xdr:row>
      <xdr:rowOff>47625</xdr:rowOff>
    </xdr:from>
    <xdr:to>
      <xdr:col>10</xdr:col>
      <xdr:colOff>66675</xdr:colOff>
      <xdr:row>0</xdr:row>
      <xdr:rowOff>419100</xdr:rowOff>
    </xdr:to>
    <xdr:sp macro="[0]!resetequation">
      <xdr:nvSpPr>
        <xdr:cNvPr id="1" name="Bevel 3"/>
        <xdr:cNvSpPr>
          <a:spLocks/>
        </xdr:cNvSpPr>
      </xdr:nvSpPr>
      <xdr:spPr>
        <a:xfrm>
          <a:off x="1581150" y="47625"/>
          <a:ext cx="1562100" cy="371475"/>
        </a:xfrm>
        <a:prstGeom prst="bevel">
          <a:avLst/>
        </a:prstGeom>
        <a:solidFill>
          <a:srgbClr val="F2F2F2"/>
        </a:solidFill>
        <a:ln w="3175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Reset Equation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B14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5" width="9.140625" style="0" customWidth="1"/>
    <col min="16" max="16384" width="9.140625" style="0" hidden="1" customWidth="1"/>
  </cols>
  <sheetData>
    <row r="1" ht="15"/>
    <row r="2" ht="15">
      <c r="B2" s="12" t="s">
        <v>1</v>
      </c>
    </row>
    <row r="3" ht="15"/>
    <row r="4" ht="15">
      <c r="B4" t="s">
        <v>2</v>
      </c>
    </row>
    <row r="5" ht="15">
      <c r="B5" t="s">
        <v>3</v>
      </c>
    </row>
    <row r="6" ht="15">
      <c r="B6" t="s">
        <v>4</v>
      </c>
    </row>
    <row r="7" ht="15">
      <c r="B7" t="s">
        <v>5</v>
      </c>
    </row>
    <row r="8" ht="15">
      <c r="B8" t="s">
        <v>32</v>
      </c>
    </row>
    <row r="9" ht="15">
      <c r="B9" t="s">
        <v>33</v>
      </c>
    </row>
    <row r="10" ht="15"/>
    <row r="11" ht="15">
      <c r="B11" s="12" t="s">
        <v>34</v>
      </c>
    </row>
    <row r="12" ht="15"/>
    <row r="13" ht="15">
      <c r="B13" t="s">
        <v>35</v>
      </c>
    </row>
    <row r="14" ht="15">
      <c r="B14" t="s">
        <v>36</v>
      </c>
    </row>
    <row r="15" ht="15"/>
    <row r="16" ht="15" hidden="1"/>
    <row r="17" ht="15" hidden="1"/>
    <row r="18" ht="15" hidden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F18"/>
  <sheetViews>
    <sheetView tabSelected="1" zoomScale="150" zoomScaleNormal="150" zoomScalePageLayoutView="0" workbookViewId="0" topLeftCell="B1">
      <selection activeCell="R12" sqref="R12"/>
    </sheetView>
  </sheetViews>
  <sheetFormatPr defaultColWidth="0" defaultRowHeight="15" zeroHeight="1"/>
  <cols>
    <col min="1" max="33" width="2.8515625" style="1" customWidth="1"/>
    <col min="34" max="16384" width="2.8515625" style="1" hidden="1" customWidth="1"/>
  </cols>
  <sheetData>
    <row r="1" spans="2:32" ht="15">
      <c r="B1" s="2">
        <f>R12-R14</f>
        <v>-2</v>
      </c>
      <c r="D1" s="37" t="str">
        <f>IF(R12=0,"",IF(R12=1,"",R12)&amp;"x")&amp;IF(R13=0,IF(R12=0,0,""),IF(R12=0,R13," + "&amp;R13))</f>
        <v>3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8" t="str">
        <f>IF(A9=1,"=","≠")</f>
        <v>=</v>
      </c>
      <c r="P1" s="38"/>
      <c r="Q1" s="38"/>
      <c r="R1" s="38"/>
      <c r="S1" s="38"/>
      <c r="T1" s="38"/>
      <c r="U1" s="38"/>
      <c r="V1" s="39" t="str">
        <f>IF(R14=0,"",IF(R14=1,"",R14)&amp;"x")&amp;IF(R15=0,IF(R14=0,0,""),IF(R14=0,R15," + "&amp;R15))</f>
        <v>2x</v>
      </c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2:32" ht="15">
      <c r="B2" s="2">
        <f>R13-R15</f>
        <v>3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P2" s="38"/>
      <c r="Q2" s="38"/>
      <c r="R2" s="38"/>
      <c r="S2" s="38"/>
      <c r="T2" s="38"/>
      <c r="U2" s="38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ht="15">
      <c r="B3" s="2"/>
    </row>
    <row r="4" spans="2:32" ht="15.75" thickBot="1">
      <c r="B4" s="2"/>
      <c r="D4" s="3"/>
      <c r="E4" s="4"/>
      <c r="F4" s="4"/>
      <c r="G4" s="4"/>
      <c r="H4" s="4"/>
      <c r="I4" s="4"/>
      <c r="J4" s="4"/>
      <c r="K4" s="4"/>
      <c r="L4" s="4"/>
      <c r="M4" s="4"/>
      <c r="N4" s="7"/>
      <c r="V4" s="3"/>
      <c r="W4" s="4"/>
      <c r="X4" s="4"/>
      <c r="Y4" s="4"/>
      <c r="Z4" s="4"/>
      <c r="AA4" s="4"/>
      <c r="AB4" s="4"/>
      <c r="AC4" s="4"/>
      <c r="AD4" s="4"/>
      <c r="AE4" s="4"/>
      <c r="AF4" s="7"/>
    </row>
    <row r="5" spans="1:32" ht="15">
      <c r="A5" s="2">
        <v>4</v>
      </c>
      <c r="B5" s="2">
        <f>A5-A7</f>
        <v>-2</v>
      </c>
      <c r="D5" s="3"/>
      <c r="E5" s="4"/>
      <c r="F5" s="4"/>
      <c r="G5" s="4">
        <f>IF(R12&gt;5,"",1)</f>
        <v>1</v>
      </c>
      <c r="H5" s="4"/>
      <c r="I5" s="4"/>
      <c r="J5" s="4"/>
      <c r="K5" s="25" t="str">
        <f>R13&amp;"kg"</f>
        <v>3kg</v>
      </c>
      <c r="L5" s="26"/>
      <c r="M5" s="27"/>
      <c r="N5" s="7"/>
      <c r="V5" s="3"/>
      <c r="W5" s="4"/>
      <c r="X5" s="4"/>
      <c r="Y5" s="4">
        <f>IF(R14&gt;5,"",1)</f>
        <v>1</v>
      </c>
      <c r="Z5" s="4"/>
      <c r="AA5" s="4"/>
      <c r="AB5" s="4"/>
      <c r="AC5" s="25" t="str">
        <f>R15&amp;"kg"</f>
        <v>0kg</v>
      </c>
      <c r="AD5" s="26"/>
      <c r="AE5" s="27"/>
      <c r="AF5" s="7"/>
    </row>
    <row r="6" spans="1:32" ht="15">
      <c r="A6" s="2">
        <v>7</v>
      </c>
      <c r="B6" s="2">
        <f>A6-A8</f>
        <v>3</v>
      </c>
      <c r="D6" s="3"/>
      <c r="E6" s="4"/>
      <c r="F6" s="4">
        <f>IF(R12&gt;4,"",1)</f>
        <v>1</v>
      </c>
      <c r="G6" s="4"/>
      <c r="H6" s="4">
        <f>IF(R12&gt;3,"",1)</f>
        <v>1</v>
      </c>
      <c r="I6" s="4"/>
      <c r="J6" s="4"/>
      <c r="K6" s="28"/>
      <c r="L6" s="29"/>
      <c r="M6" s="30"/>
      <c r="N6" s="7"/>
      <c r="V6" s="3"/>
      <c r="W6" s="4"/>
      <c r="X6" s="4">
        <f>IF(R14&gt;4,"",1)</f>
        <v>1</v>
      </c>
      <c r="Y6" s="4"/>
      <c r="Z6" s="4">
        <f>IF(R14&gt;3,"",1)</f>
        <v>1</v>
      </c>
      <c r="AA6" s="4"/>
      <c r="AB6" s="4"/>
      <c r="AC6" s="28"/>
      <c r="AD6" s="29"/>
      <c r="AE6" s="30"/>
      <c r="AF6" s="7"/>
    </row>
    <row r="7" spans="1:32" ht="15.75" thickBot="1">
      <c r="A7" s="2">
        <v>6</v>
      </c>
      <c r="B7" s="2"/>
      <c r="D7" s="3"/>
      <c r="E7" s="4">
        <f>IF(R12&gt;2,"",1)</f>
        <v>1</v>
      </c>
      <c r="F7" s="4"/>
      <c r="G7" s="4">
        <f>IF(R12&gt;0,"",1)</f>
        <v>1</v>
      </c>
      <c r="H7" s="4"/>
      <c r="I7" s="4">
        <f>IF(R12&gt;1,"",1)</f>
        <v>1</v>
      </c>
      <c r="J7" s="4"/>
      <c r="K7" s="31"/>
      <c r="L7" s="32"/>
      <c r="M7" s="33"/>
      <c r="N7" s="7"/>
      <c r="O7" s="34" t="str">
        <f>IF(A9=1,"Balanced","Not Balanced!")</f>
        <v>Balanced</v>
      </c>
      <c r="P7" s="35"/>
      <c r="Q7" s="35"/>
      <c r="R7" s="35"/>
      <c r="S7" s="35"/>
      <c r="T7" s="35"/>
      <c r="U7" s="36"/>
      <c r="V7" s="3"/>
      <c r="W7" s="4">
        <f>IF(R14&gt;2,"",1)</f>
        <v>1</v>
      </c>
      <c r="X7" s="4"/>
      <c r="Y7" s="4">
        <f>IF(R14&gt;0,"",1)</f>
      </c>
      <c r="Z7" s="4"/>
      <c r="AA7" s="4">
        <f>IF(R14&gt;1,"",1)</f>
      </c>
      <c r="AB7" s="4"/>
      <c r="AC7" s="31"/>
      <c r="AD7" s="32"/>
      <c r="AE7" s="33"/>
      <c r="AF7" s="7"/>
    </row>
    <row r="8" spans="1:32" ht="15.75" thickBot="1">
      <c r="A8" s="2">
        <v>4</v>
      </c>
      <c r="B8" s="2"/>
      <c r="D8" s="5"/>
      <c r="E8" s="6"/>
      <c r="F8" s="6"/>
      <c r="G8" s="6"/>
      <c r="H8" s="6"/>
      <c r="I8" s="6"/>
      <c r="J8" s="6"/>
      <c r="K8" s="6"/>
      <c r="L8" s="6"/>
      <c r="M8" s="6"/>
      <c r="N8" s="8"/>
      <c r="O8" s="34"/>
      <c r="P8" s="35"/>
      <c r="Q8" s="35"/>
      <c r="R8" s="35"/>
      <c r="S8" s="35"/>
      <c r="T8" s="35"/>
      <c r="U8" s="36"/>
      <c r="V8" s="5"/>
      <c r="W8" s="6"/>
      <c r="X8" s="6"/>
      <c r="Y8" s="6"/>
      <c r="Z8" s="6"/>
      <c r="AA8" s="6"/>
      <c r="AB8" s="6"/>
      <c r="AC8" s="6"/>
      <c r="AD8" s="6"/>
      <c r="AE8" s="6"/>
      <c r="AF8" s="8"/>
    </row>
    <row r="9" spans="1:27" ht="15">
      <c r="A9" s="2">
        <f>IF(AND(B1=B5,B2=B6),1,0)</f>
        <v>1</v>
      </c>
      <c r="B9" s="2"/>
      <c r="I9" s="9"/>
      <c r="AA9" s="9"/>
    </row>
    <row r="10" spans="9:27" ht="15"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ht="15.75" thickBot="1"/>
    <row r="12" spans="7:29" ht="15.75" thickBot="1">
      <c r="G12" s="4"/>
      <c r="K12" s="10" t="s">
        <v>0</v>
      </c>
      <c r="R12" s="11">
        <v>0</v>
      </c>
      <c r="Y12" s="4"/>
      <c r="AC12" s="10" t="s">
        <v>0</v>
      </c>
    </row>
    <row r="13" ht="15">
      <c r="R13" s="11">
        <v>3</v>
      </c>
    </row>
    <row r="14" ht="15">
      <c r="R14" s="11">
        <v>2</v>
      </c>
    </row>
    <row r="15" ht="15">
      <c r="R15" s="11">
        <v>0</v>
      </c>
    </row>
    <row r="16" ht="15.75" thickBot="1">
      <c r="O16" s="52"/>
    </row>
    <row r="17" spans="15:21" ht="15" customHeight="1">
      <c r="O17" s="46"/>
      <c r="P17" s="47"/>
      <c r="Q17" s="51" t="s">
        <v>31</v>
      </c>
      <c r="R17" s="51"/>
      <c r="S17" s="50"/>
      <c r="T17" s="42" t="s">
        <v>37</v>
      </c>
      <c r="U17" s="43"/>
    </row>
    <row r="18" spans="15:21" ht="15.75" customHeight="1" thickBot="1">
      <c r="O18" s="48"/>
      <c r="P18" s="49"/>
      <c r="Q18" s="51"/>
      <c r="R18" s="51"/>
      <c r="S18" s="50"/>
      <c r="T18" s="44"/>
      <c r="U18" s="45"/>
    </row>
    <row r="19" ht="15"/>
    <row r="20" ht="15" hidden="1"/>
    <row r="21" ht="15" hidden="1"/>
  </sheetData>
  <sheetProtection sheet="1" objects="1" scenarios="1" selectLockedCells="1"/>
  <mergeCells count="9">
    <mergeCell ref="T17:U18"/>
    <mergeCell ref="O17:P18"/>
    <mergeCell ref="Q17:S18"/>
    <mergeCell ref="K5:M7"/>
    <mergeCell ref="AC5:AE7"/>
    <mergeCell ref="O7:U8"/>
    <mergeCell ref="D1:N2"/>
    <mergeCell ref="O1:U2"/>
    <mergeCell ref="V1:AF2"/>
  </mergeCells>
  <conditionalFormatting sqref="G5 H6 I7 G7 E7 F6 Y5 Z6 AA7 Y7 W7 X6 G12 Y12">
    <cfRule type="cellIs" priority="18" dxfId="5" operator="notEqual" stopIfTrue="1">
      <formula>1</formula>
    </cfRule>
  </conditionalFormatting>
  <conditionalFormatting sqref="K5:M7 AC5:AE7">
    <cfRule type="cellIs" priority="12" dxfId="6" operator="equal" stopIfTrue="1">
      <formula>"0kg"</formula>
    </cfRule>
  </conditionalFormatting>
  <conditionalFormatting sqref="O7:U8">
    <cfRule type="expression" priority="33" dxfId="7" stopIfTrue="1">
      <formula>$A$9=0</formula>
    </cfRule>
  </conditionalFormatting>
  <conditionalFormatting sqref="O17">
    <cfRule type="cellIs" priority="1" dxfId="5" operator="not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17"/>
  <sheetViews>
    <sheetView zoomScalePageLayoutView="0" workbookViewId="0" topLeftCell="A1">
      <selection activeCell="F2" sqref="F2"/>
    </sheetView>
  </sheetViews>
  <sheetFormatPr defaultColWidth="0" defaultRowHeight="37.5" customHeight="1" zeroHeight="1"/>
  <cols>
    <col min="1" max="4" width="0.71875" style="23" customWidth="1"/>
    <col min="5" max="5" width="7.57421875" style="14" bestFit="1" customWidth="1"/>
    <col min="6" max="13" width="7.140625" style="14" customWidth="1"/>
    <col min="14" max="14" width="2.8515625" style="14" customWidth="1"/>
    <col min="15" max="32" width="0" style="14" hidden="1" customWidth="1"/>
    <col min="33" max="16384" width="7.140625" style="14" hidden="1" customWidth="1"/>
  </cols>
  <sheetData>
    <row r="1" spans="1:14" ht="37.5" customHeight="1">
      <c r="A1" s="20"/>
      <c r="B1" s="20"/>
      <c r="C1" s="20"/>
      <c r="D1" s="20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37.5" customHeight="1">
      <c r="A2" s="20">
        <f>F2</f>
        <v>2</v>
      </c>
      <c r="B2" s="20">
        <f>H2</f>
        <v>-3</v>
      </c>
      <c r="C2" s="20">
        <f>J2</f>
        <v>9</v>
      </c>
      <c r="D2" s="20">
        <f>L2</f>
        <v>1</v>
      </c>
      <c r="E2" s="13"/>
      <c r="F2" s="24">
        <v>2</v>
      </c>
      <c r="G2" s="15" t="s">
        <v>30</v>
      </c>
      <c r="H2" s="24">
        <v>-3</v>
      </c>
      <c r="I2" s="16" t="s">
        <v>31</v>
      </c>
      <c r="J2" s="24">
        <v>9</v>
      </c>
      <c r="K2" s="15" t="s">
        <v>30</v>
      </c>
      <c r="L2" s="24">
        <v>1</v>
      </c>
      <c r="M2" s="15"/>
      <c r="N2" s="13"/>
    </row>
    <row r="3" spans="1:14" ht="37.5" customHeight="1">
      <c r="A3" s="20">
        <f>(A2+F5-15000)</f>
        <v>2</v>
      </c>
      <c r="B3" s="20">
        <f>(B2+H5-15000)</f>
        <v>-3</v>
      </c>
      <c r="C3" s="20">
        <f>(C2+F5-15000)</f>
        <v>9</v>
      </c>
      <c r="D3" s="20">
        <f>(D2+H5-15000)</f>
        <v>1</v>
      </c>
      <c r="E3" s="13"/>
      <c r="F3" s="40" t="str">
        <f>IF(AND(K5=1,A4=1),A5,IF(A3=0,"",IF(A3=1,"",IF(A3=-1,"-",A3))&amp;"x")&amp;IF(B3=0,IF(A3=0,0,""),IF(A3=0,B3,IF(B3&gt;0," + "," - ")&amp;ABS(B3)))&amp;" = "&amp;IF(C3=0,"",IF(C3=1,"",IF(C3=-1,"-",C3))&amp;"x")&amp;IF(D3=0,IF(C3=0,0,""),IF(C3=0,D3,IF(D3&gt;0," + "," - ")&amp;ABS(D3))))</f>
        <v>2x - 3 = 9x + 1</v>
      </c>
      <c r="G3" s="40"/>
      <c r="H3" s="40"/>
      <c r="I3" s="40"/>
      <c r="J3" s="40"/>
      <c r="K3" s="40"/>
      <c r="L3" s="40"/>
      <c r="M3" s="40"/>
      <c r="N3" s="13"/>
    </row>
    <row r="4" spans="1:14" ht="37.5" customHeight="1">
      <c r="A4" s="20">
        <f>IF(OR(AND(A3=0,D3=0),AND(B3=0,C3=0)),1,0)</f>
        <v>0</v>
      </c>
      <c r="B4" s="20">
        <f>IF(A4=1,IF(C3=0,IF(A3=0,"",D3/A3),B3/C3),"")</f>
      </c>
      <c r="C4" s="20" t="e">
        <f>TEXT(ABS(B4),"###/###")</f>
        <v>#VALUE!</v>
      </c>
      <c r="D4" s="20" t="e">
        <f>D5&amp;"/"&amp;D6</f>
        <v>#VALUE!</v>
      </c>
      <c r="E4" s="13"/>
      <c r="F4" s="40"/>
      <c r="G4" s="40"/>
      <c r="H4" s="40"/>
      <c r="I4" s="40"/>
      <c r="J4" s="40"/>
      <c r="K4" s="40"/>
      <c r="L4" s="40"/>
      <c r="M4" s="40"/>
      <c r="N4" s="13"/>
    </row>
    <row r="5" spans="1:14" ht="37.5" customHeight="1">
      <c r="A5" s="20" t="e">
        <f>IF(A3=0,IF(B4&lt;0,"- ","")&amp;IF(1*C5=1,ABS(B4),D4)&amp;" = x","x = "&amp;IF(B4&lt;0,"- ","")&amp;IF(1*C5=1,ABS(B4),D4))&amp;IF(ROUND(B4,0)=B4,""," = "&amp;ROUND(B4,2)&amp;IF(ROUND(B4,2)=B4,"","..."))</f>
        <v>#VALUE!</v>
      </c>
      <c r="B5" s="20" t="e">
        <f>LEFT(C4,FIND("/",C4)-1)</f>
        <v>#VALUE!</v>
      </c>
      <c r="C5" s="20" t="e">
        <f>RIGHT(C4,LEN(C4)-FIND("/",C4))</f>
        <v>#VALUE!</v>
      </c>
      <c r="D5" s="21" t="e">
        <f>LOOKUP(1*LEFT(B5,1),$C$6:$C$15,$A$6:$A$15)&amp;IF(LEN(B5)&gt;1,LOOKUP(1*MID(B5,2,1),$C$6:$C$15,$A$6:$A$15),"")&amp;IF(LEN(B5)&gt;2,LOOKUP(1*MID(B5,3,1),$C$6:$C$15,$A$6:$A$15),"")</f>
        <v>#VALUE!</v>
      </c>
      <c r="E5" s="13"/>
      <c r="F5" s="18">
        <v>15000</v>
      </c>
      <c r="G5" s="17" t="s">
        <v>8</v>
      </c>
      <c r="H5" s="18">
        <v>15000</v>
      </c>
      <c r="I5" s="17" t="s">
        <v>6</v>
      </c>
      <c r="J5" s="13"/>
      <c r="K5" s="18">
        <v>0</v>
      </c>
      <c r="L5" s="41" t="str">
        <f>IF(A4=0,"(don't ÷ yet)",IF(IF(A3=0,IF(C3=0,"",C3),A3)=1,"","÷ "&amp;IF(A3=0,IF(C3=0,"",C3),A3)))</f>
        <v>(don't ÷ yet)</v>
      </c>
      <c r="M5" s="41"/>
      <c r="N5" s="41"/>
    </row>
    <row r="6" spans="1:14" s="19" customFormat="1" ht="37.5" customHeight="1">
      <c r="A6" s="20" t="s">
        <v>26</v>
      </c>
      <c r="B6" s="20" t="s">
        <v>19</v>
      </c>
      <c r="C6" s="20">
        <v>0</v>
      </c>
      <c r="D6" s="21" t="e">
        <f>LOOKUP(1*LEFT(C5,1),$C$6:$C$15,$B$6:$B$15)&amp;IF(LEN(C5)&gt;1,LOOKUP(1*MID(C5,2,1),$C$6:$C$15,$B$6:$B$15),"")&amp;IF(LEN(C5)&gt;2,LOOKUP(1*MID(C5,3,1),$C$6:$C$15,$B$6:$B$15),"")</f>
        <v>#VALUE!</v>
      </c>
      <c r="E6" s="13"/>
      <c r="F6" s="13"/>
      <c r="G6" s="17" t="s">
        <v>9</v>
      </c>
      <c r="H6" s="13"/>
      <c r="I6" s="17" t="s">
        <v>7</v>
      </c>
      <c r="J6" s="13"/>
      <c r="K6" s="13"/>
      <c r="L6" s="41" t="str">
        <f>IF(A4=0,"(don't x yet)",IF(IF(A3=0,IF(C3=0,"",C3),A3)=1,"","x "&amp;IF(A3=0,IF(C3=0,"",C3),A3)))</f>
        <v>(don't x yet)</v>
      </c>
      <c r="M6" s="41"/>
      <c r="N6" s="41"/>
    </row>
    <row r="7" spans="1:14" s="19" customFormat="1" ht="3.75" customHeight="1">
      <c r="A7" s="20" t="s">
        <v>29</v>
      </c>
      <c r="B7" s="20" t="s">
        <v>18</v>
      </c>
      <c r="C7" s="20">
        <v>1</v>
      </c>
      <c r="D7" s="21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s="19" customFormat="1" ht="3.75" customHeight="1">
      <c r="A8" s="20" t="s">
        <v>28</v>
      </c>
      <c r="B8" s="20" t="s">
        <v>10</v>
      </c>
      <c r="C8" s="20">
        <v>2</v>
      </c>
      <c r="D8" s="21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9" customFormat="1" ht="3.75" customHeight="1">
      <c r="A9" s="20" t="s">
        <v>27</v>
      </c>
      <c r="B9" s="20" t="s">
        <v>11</v>
      </c>
      <c r="C9" s="20">
        <v>3</v>
      </c>
      <c r="D9" s="21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s="19" customFormat="1" ht="3.75" customHeight="1">
      <c r="A10" s="20" t="s">
        <v>25</v>
      </c>
      <c r="B10" s="20" t="s">
        <v>12</v>
      </c>
      <c r="C10" s="20">
        <v>4</v>
      </c>
      <c r="D10" s="21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s="19" customFormat="1" ht="3.75" customHeight="1">
      <c r="A11" s="20" t="s">
        <v>24</v>
      </c>
      <c r="B11" s="20" t="s">
        <v>13</v>
      </c>
      <c r="C11" s="20">
        <v>5</v>
      </c>
      <c r="D11" s="20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s="19" customFormat="1" ht="3.75" customHeight="1">
      <c r="A12" s="20" t="s">
        <v>23</v>
      </c>
      <c r="B12" s="20" t="s">
        <v>14</v>
      </c>
      <c r="C12" s="20">
        <v>6</v>
      </c>
      <c r="D12" s="20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s="19" customFormat="1" ht="3.75" customHeight="1">
      <c r="A13" s="20" t="s">
        <v>22</v>
      </c>
      <c r="B13" s="20" t="s">
        <v>15</v>
      </c>
      <c r="C13" s="20">
        <v>7</v>
      </c>
      <c r="D13" s="20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19" customFormat="1" ht="3.75" customHeight="1">
      <c r="A14" s="20" t="s">
        <v>21</v>
      </c>
      <c r="B14" s="20" t="s">
        <v>16</v>
      </c>
      <c r="C14" s="20">
        <v>8</v>
      </c>
      <c r="D14" s="20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s="19" customFormat="1" ht="3.75" customHeight="1">
      <c r="A15" s="20" t="s">
        <v>20</v>
      </c>
      <c r="B15" s="20" t="s">
        <v>17</v>
      </c>
      <c r="C15" s="20">
        <v>9</v>
      </c>
      <c r="D15" s="20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s="19" customFormat="1" ht="3.75" customHeight="1">
      <c r="A16" s="20"/>
      <c r="B16" s="20"/>
      <c r="C16" s="20"/>
      <c r="D16" s="20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3" s="19" customFormat="1" ht="37.5" customHeight="1" hidden="1">
      <c r="A17" s="22"/>
      <c r="B17" s="22"/>
      <c r="C17" s="22"/>
      <c r="D17" s="22"/>
      <c r="E17" s="14"/>
      <c r="F17" s="14"/>
      <c r="G17" s="14"/>
      <c r="H17" s="14"/>
      <c r="I17" s="14"/>
      <c r="J17" s="14"/>
      <c r="K17" s="14"/>
      <c r="L17" s="14"/>
      <c r="M17" s="14"/>
    </row>
    <row r="18" ht="37.5" customHeight="1" hidden="1"/>
    <row r="19" ht="37.5" customHeight="1" hidden="1"/>
    <row r="20" ht="37.5" customHeight="1" hidden="1"/>
    <row r="21" ht="37.5" customHeight="1" hidden="1"/>
    <row r="22" ht="37.5" customHeight="1" hidden="1"/>
    <row r="23" ht="37.5" customHeight="1" hidden="1"/>
    <row r="24" ht="37.5" customHeight="1" hidden="1"/>
    <row r="25" ht="37.5" customHeight="1" hidden="1"/>
    <row r="26" ht="37.5" customHeight="1" hidden="1"/>
    <row r="27" ht="37.5" customHeight="1" hidden="1"/>
    <row r="28" ht="37.5" customHeight="1" hidden="1"/>
  </sheetData>
  <sheetProtection sheet="1" objects="1" scenarios="1" selectLockedCells="1"/>
  <mergeCells count="3">
    <mergeCell ref="F3:M4"/>
    <mergeCell ref="L5:N5"/>
    <mergeCell ref="L6:N6"/>
  </mergeCells>
  <conditionalFormatting sqref="L5:N6">
    <cfRule type="expression" priority="1" dxfId="8">
      <formula>$A$4=0</formula>
    </cfRule>
  </conditionalFormatting>
  <dataValidations count="1">
    <dataValidation type="whole" allowBlank="1" showInputMessage="1" showErrorMessage="1" errorTitle="Please enter a whole number" error="This equation solver is limited to whole number values - sorry!" sqref="L2 H2 J2 F2">
      <formula1>-15000</formula1>
      <formula2>15000</formula2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Anthony Clohesy</cp:lastModifiedBy>
  <dcterms:created xsi:type="dcterms:W3CDTF">2011-05-20T15:14:23Z</dcterms:created>
  <dcterms:modified xsi:type="dcterms:W3CDTF">2017-05-12T11:15:48Z</dcterms:modified>
  <cp:category/>
  <cp:version/>
  <cp:contentType/>
  <cp:contentStatus/>
</cp:coreProperties>
</file>